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412"/>
  <workbookPr filterPrivacy="1" codeName="ThisWorkbook" defaultThemeVersion="124226"/>
  <xr:revisionPtr revIDLastSave="0" documentId="11_BDABAED5F7CEB95E9ED015BA31B189359A861A9B" xr6:coauthVersionLast="47" xr6:coauthVersionMax="47" xr10:uidLastSave="{00000000-0000-0000-0000-000000000000}"/>
  <bookViews>
    <workbookView xWindow="45570" yWindow="-975" windowWidth="25440" windowHeight="15390" tabRatio="521" firstSheet="2" activeTab="2" xr2:uid="{00000000-000D-0000-FFFF-FFFF00000000}"/>
  </bookViews>
  <sheets>
    <sheet name="Instructions – To be read" sheetId="10" r:id="rId1"/>
    <sheet name="Annexe 2-1_CU-autorisation24" sheetId="8" r:id="rId2"/>
    <sheet name="Annexe2.1-CU" sheetId="11" r:id="rId3"/>
  </sheets>
  <externalReferences>
    <externalReference r:id="rId4"/>
  </externalReferences>
  <definedNames>
    <definedName name="_xlnm._FilterDatabase" localSheetId="1" hidden="1">'Annexe 2-1_CU-autorisation24'!$A$16:$D$201</definedName>
    <definedName name="choix" localSheetId="1">#REF!</definedName>
    <definedName name="choix">#REF!</definedName>
    <definedName name="facturation" localSheetId="1">#REF!</definedName>
    <definedName name="facturation">#REF!</definedName>
    <definedName name="_xlnm.Print_Titles" localSheetId="1">'Annexe 2-1_CU-autorisation24'!$16:$16</definedName>
    <definedName name="_xlnm.Print_Area" localSheetId="1">'Annexe 2-1_CU-autorisation24'!$A$1:$G$202</definedName>
    <definedName name="Oui" localSheetId="1">#REF!</definedName>
    <definedName name="Oui">#REF!</definedName>
    <definedName name="visite_centre">[1]Liste1!$A$1:$A$2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97" i="11" l="1"/>
  <c r="G198" i="11"/>
  <c r="G199" i="11"/>
  <c r="G200" i="11"/>
  <c r="G196" i="11"/>
  <c r="G190" i="11"/>
  <c r="G191" i="11"/>
  <c r="G192" i="11"/>
  <c r="G189" i="11"/>
  <c r="F194" i="11"/>
  <c r="F190" i="11"/>
  <c r="F191" i="11"/>
  <c r="F192" i="11"/>
  <c r="F193" i="11"/>
  <c r="F195" i="11"/>
  <c r="F196" i="11"/>
  <c r="F197" i="11"/>
  <c r="F198" i="11"/>
  <c r="F199" i="11"/>
  <c r="F200" i="11"/>
  <c r="F189" i="11"/>
  <c r="G186" i="11"/>
  <c r="G182" i="11"/>
  <c r="F183" i="11"/>
  <c r="F184" i="11"/>
  <c r="F185" i="11"/>
  <c r="F186" i="11"/>
  <c r="F187" i="11"/>
  <c r="F182" i="11"/>
  <c r="F177" i="11"/>
  <c r="F178" i="11"/>
  <c r="F179" i="11"/>
  <c r="F180" i="11"/>
  <c r="F176" i="11"/>
  <c r="G174" i="11"/>
  <c r="G163" i="11"/>
  <c r="G159" i="11"/>
  <c r="G158" i="11"/>
  <c r="G157" i="11"/>
  <c r="G155" i="11"/>
  <c r="G156" i="11"/>
  <c r="G154" i="11"/>
  <c r="G151" i="11"/>
  <c r="G150" i="11"/>
  <c r="F171" i="11"/>
  <c r="F154" i="11"/>
  <c r="F155" i="11"/>
  <c r="F156" i="11"/>
  <c r="F157" i="11"/>
  <c r="F158" i="11"/>
  <c r="F159" i="11"/>
  <c r="F160" i="11"/>
  <c r="F161" i="11"/>
  <c r="F162" i="11"/>
  <c r="F163" i="11"/>
  <c r="F164" i="11"/>
  <c r="F165" i="11"/>
  <c r="F166" i="11"/>
  <c r="F167" i="11"/>
  <c r="F168" i="11"/>
  <c r="F169" i="11"/>
  <c r="F170" i="11"/>
  <c r="F172" i="11"/>
  <c r="F173" i="11"/>
  <c r="F174" i="11"/>
  <c r="F153" i="11"/>
  <c r="F152" i="11"/>
  <c r="F151" i="11"/>
  <c r="F150" i="11"/>
  <c r="G148" i="11"/>
  <c r="G147" i="11"/>
  <c r="G140" i="11"/>
  <c r="F142" i="11"/>
  <c r="F143" i="11"/>
  <c r="F144" i="11"/>
  <c r="F145" i="11"/>
  <c r="F146" i="11"/>
  <c r="F147" i="11"/>
  <c r="F148" i="11"/>
  <c r="F141" i="11"/>
  <c r="F140" i="11"/>
  <c r="G138" i="11"/>
  <c r="G137" i="11"/>
  <c r="F138" i="11"/>
  <c r="F137" i="11"/>
  <c r="G135" i="11"/>
  <c r="G134" i="11"/>
  <c r="F131" i="11"/>
  <c r="F132" i="11"/>
  <c r="F133" i="11"/>
  <c r="F134" i="11"/>
  <c r="F135" i="11"/>
  <c r="F130" i="11"/>
  <c r="G125" i="11"/>
  <c r="G126" i="11"/>
  <c r="G127" i="11"/>
  <c r="G124" i="11"/>
  <c r="F125" i="11"/>
  <c r="F126" i="11"/>
  <c r="F127" i="11"/>
  <c r="F128" i="11"/>
  <c r="F124" i="11"/>
  <c r="G122" i="11"/>
  <c r="F122" i="11"/>
  <c r="G112" i="11"/>
  <c r="G113" i="11"/>
  <c r="G111" i="11"/>
  <c r="F112" i="11"/>
  <c r="F113" i="11"/>
  <c r="F114" i="11"/>
  <c r="F115" i="11"/>
  <c r="F116" i="11"/>
  <c r="F117" i="11"/>
  <c r="F118" i="11"/>
  <c r="F119" i="11"/>
  <c r="F120" i="11"/>
  <c r="F111" i="11"/>
  <c r="G109" i="11"/>
  <c r="G108" i="11"/>
  <c r="F109" i="11"/>
  <c r="F108" i="11"/>
  <c r="F105" i="11"/>
  <c r="F106" i="11"/>
  <c r="F104" i="11"/>
  <c r="F102" i="11"/>
  <c r="F101" i="11"/>
  <c r="F95" i="11"/>
  <c r="F96" i="11"/>
  <c r="F97" i="11"/>
  <c r="F94" i="11"/>
  <c r="G87" i="11"/>
  <c r="F86" i="11"/>
  <c r="F83" i="11"/>
  <c r="F84" i="11"/>
  <c r="F85" i="11"/>
  <c r="F87" i="11"/>
  <c r="F82" i="11"/>
  <c r="G79" i="11"/>
  <c r="G78" i="11"/>
  <c r="G77" i="11"/>
  <c r="F78" i="11"/>
  <c r="F79" i="11"/>
  <c r="F80" i="11"/>
  <c r="F75" i="11"/>
  <c r="F73" i="11"/>
  <c r="F74" i="11"/>
  <c r="F72" i="11"/>
  <c r="G70" i="11"/>
  <c r="F70" i="11"/>
  <c r="G67" i="11"/>
  <c r="G68" i="11"/>
  <c r="G66" i="11"/>
  <c r="G65" i="11"/>
  <c r="F67" i="11"/>
  <c r="F68" i="11"/>
  <c r="F66" i="11"/>
  <c r="F65" i="11"/>
  <c r="G63" i="11"/>
  <c r="F63" i="11"/>
  <c r="G61" i="8"/>
  <c r="G61" i="11"/>
  <c r="F61" i="11"/>
  <c r="G59" i="11"/>
  <c r="G58" i="11"/>
  <c r="G52" i="11"/>
  <c r="G53" i="11"/>
  <c r="G54" i="11"/>
  <c r="G55" i="11"/>
  <c r="G56" i="11"/>
  <c r="G51" i="11"/>
  <c r="F52" i="11"/>
  <c r="F53" i="11"/>
  <c r="F54" i="11"/>
  <c r="F55" i="11"/>
  <c r="F56" i="11"/>
  <c r="F57" i="11"/>
  <c r="F58" i="11"/>
  <c r="F59" i="11"/>
  <c r="F51" i="11"/>
  <c r="F50" i="11"/>
  <c r="G46" i="11"/>
  <c r="G47" i="11"/>
  <c r="G45" i="11"/>
  <c r="G43" i="11"/>
  <c r="G41" i="11"/>
  <c r="G40" i="11"/>
  <c r="G39" i="11"/>
  <c r="F45" i="11"/>
  <c r="F46" i="11"/>
  <c r="F47" i="11"/>
  <c r="F42" i="11"/>
  <c r="F43" i="11"/>
  <c r="F44" i="11"/>
  <c r="F41" i="11"/>
  <c r="F38" i="11"/>
  <c r="F39" i="11"/>
  <c r="F40" i="11"/>
  <c r="F37" i="11"/>
  <c r="F36" i="11"/>
  <c r="F27" i="11"/>
  <c r="G24" i="11"/>
  <c r="G23" i="11"/>
  <c r="F194" i="8"/>
  <c r="F171" i="8"/>
  <c r="F152" i="8"/>
  <c r="F150" i="8"/>
  <c r="G147" i="8"/>
  <c r="G140" i="8"/>
  <c r="F140" i="8"/>
  <c r="G137" i="8"/>
  <c r="G134" i="8"/>
  <c r="G124" i="8"/>
  <c r="G111" i="8"/>
  <c r="G108" i="8"/>
  <c r="F101" i="8"/>
  <c r="G87" i="8"/>
  <c r="F86" i="8"/>
  <c r="F75" i="8"/>
  <c r="G65" i="8"/>
  <c r="F65" i="8"/>
  <c r="G63" i="8"/>
  <c r="G58" i="8"/>
  <c r="G51" i="8"/>
  <c r="F50" i="8"/>
  <c r="G39" i="8"/>
  <c r="F36" i="8"/>
  <c r="F27" i="8"/>
  <c r="G23" i="8"/>
  <c r="G197" i="8" l="1"/>
  <c r="G198" i="8"/>
  <c r="G199" i="8"/>
  <c r="G200" i="8"/>
  <c r="G196" i="8"/>
  <c r="G190" i="8"/>
  <c r="G191" i="8"/>
  <c r="G192" i="8"/>
  <c r="G189" i="8"/>
  <c r="F190" i="8"/>
  <c r="F191" i="8"/>
  <c r="F192" i="8"/>
  <c r="F193" i="8"/>
  <c r="F195" i="8"/>
  <c r="F196" i="8"/>
  <c r="F197" i="8"/>
  <c r="F198" i="8"/>
  <c r="F199" i="8"/>
  <c r="F200" i="8"/>
  <c r="F189" i="8"/>
  <c r="G186" i="8"/>
  <c r="G182" i="8"/>
  <c r="F183" i="8"/>
  <c r="F184" i="8"/>
  <c r="F185" i="8"/>
  <c r="F186" i="8"/>
  <c r="F187" i="8"/>
  <c r="F182" i="8"/>
  <c r="F177" i="8"/>
  <c r="F178" i="8"/>
  <c r="F179" i="8"/>
  <c r="F180" i="8"/>
  <c r="F176" i="8"/>
  <c r="G174" i="8"/>
  <c r="G163" i="8"/>
  <c r="G159" i="8"/>
  <c r="G158" i="8"/>
  <c r="G157" i="8"/>
  <c r="G155" i="8"/>
  <c r="G156" i="8"/>
  <c r="G154" i="8"/>
  <c r="G151" i="8"/>
  <c r="G150" i="8"/>
  <c r="F154" i="8"/>
  <c r="F155" i="8"/>
  <c r="F156" i="8"/>
  <c r="F157" i="8"/>
  <c r="F158" i="8"/>
  <c r="F159" i="8"/>
  <c r="F160" i="8"/>
  <c r="F161" i="8"/>
  <c r="F162" i="8"/>
  <c r="F163" i="8"/>
  <c r="F164" i="8"/>
  <c r="F165" i="8"/>
  <c r="F166" i="8"/>
  <c r="F167" i="8"/>
  <c r="F168" i="8"/>
  <c r="F169" i="8"/>
  <c r="F170" i="8"/>
  <c r="F172" i="8"/>
  <c r="F173" i="8"/>
  <c r="F174" i="8"/>
  <c r="F153" i="8"/>
  <c r="F151" i="8"/>
  <c r="G148" i="8"/>
  <c r="F142" i="8"/>
  <c r="F143" i="8"/>
  <c r="F144" i="8"/>
  <c r="F145" i="8"/>
  <c r="F146" i="8"/>
  <c r="F147" i="8"/>
  <c r="F148" i="8"/>
  <c r="F141" i="8"/>
  <c r="G138" i="8"/>
  <c r="F138" i="8"/>
  <c r="F137" i="8"/>
  <c r="G135" i="8"/>
  <c r="F131" i="8"/>
  <c r="F132" i="8"/>
  <c r="F133" i="8"/>
  <c r="F134" i="8"/>
  <c r="F135" i="8"/>
  <c r="F130" i="8"/>
  <c r="G125" i="8"/>
  <c r="G126" i="8"/>
  <c r="G127" i="8"/>
  <c r="F125" i="8"/>
  <c r="F126" i="8"/>
  <c r="F127" i="8"/>
  <c r="F128" i="8"/>
  <c r="F124" i="8"/>
  <c r="G122" i="8"/>
  <c r="F122" i="8"/>
  <c r="G112" i="8"/>
  <c r="G113" i="8"/>
  <c r="F112" i="8"/>
  <c r="F113" i="8"/>
  <c r="F114" i="8"/>
  <c r="F115" i="8"/>
  <c r="F116" i="8"/>
  <c r="F117" i="8"/>
  <c r="F118" i="8"/>
  <c r="F119" i="8"/>
  <c r="F120" i="8"/>
  <c r="F111" i="8"/>
  <c r="G109" i="8"/>
  <c r="F109" i="8"/>
  <c r="F108" i="8"/>
  <c r="F105" i="8"/>
  <c r="F106" i="8"/>
  <c r="F104" i="8"/>
  <c r="F102" i="8"/>
  <c r="F95" i="8"/>
  <c r="F96" i="8"/>
  <c r="F97" i="8"/>
  <c r="F94" i="8"/>
  <c r="F87" i="8"/>
  <c r="F83" i="8"/>
  <c r="F84" i="8"/>
  <c r="F85" i="8"/>
  <c r="F82" i="8"/>
  <c r="G79" i="8"/>
  <c r="G78" i="8"/>
  <c r="G77" i="8"/>
  <c r="F78" i="8"/>
  <c r="F79" i="8"/>
  <c r="F80" i="8"/>
  <c r="F73" i="8"/>
  <c r="F74" i="8"/>
  <c r="F72" i="8"/>
  <c r="G70" i="8"/>
  <c r="F70" i="8"/>
  <c r="G68" i="8"/>
  <c r="F67" i="8"/>
  <c r="G67" i="8" s="1"/>
  <c r="F68" i="8"/>
  <c r="F66" i="8"/>
  <c r="G66" i="8" s="1"/>
  <c r="F63" i="8"/>
  <c r="F61" i="8"/>
  <c r="G59" i="8"/>
  <c r="G52" i="8"/>
  <c r="G53" i="8"/>
  <c r="G54" i="8"/>
  <c r="G55" i="8"/>
  <c r="G56" i="8"/>
  <c r="G50" i="8"/>
  <c r="F52" i="8"/>
  <c r="F53" i="8"/>
  <c r="F54" i="8"/>
  <c r="F55" i="8"/>
  <c r="F56" i="8"/>
  <c r="F57" i="8"/>
  <c r="F58" i="8"/>
  <c r="F59" i="8"/>
  <c r="F51" i="8"/>
  <c r="G46" i="8"/>
  <c r="G47" i="8"/>
  <c r="G45" i="8"/>
  <c r="G43" i="8"/>
  <c r="G41" i="8"/>
  <c r="F47" i="8"/>
  <c r="F41" i="8"/>
  <c r="F42" i="8"/>
  <c r="F43" i="8"/>
  <c r="F44" i="8"/>
  <c r="F45" i="8"/>
  <c r="F46" i="8"/>
  <c r="F38" i="8"/>
  <c r="F39" i="8"/>
  <c r="F40" i="8"/>
  <c r="G40" i="8" s="1"/>
  <c r="F37" i="8"/>
  <c r="G27" i="8"/>
  <c r="G24" i="8"/>
  <c r="G180" i="11"/>
  <c r="G176" i="11"/>
  <c r="G173" i="11"/>
  <c r="G172" i="11"/>
  <c r="G171" i="11"/>
  <c r="G142" i="11"/>
  <c r="G141" i="11"/>
  <c r="G130" i="11"/>
  <c r="G120" i="11"/>
  <c r="G119" i="11"/>
  <c r="G118" i="11"/>
  <c r="G117" i="11"/>
  <c r="G105" i="11"/>
  <c r="G104" i="11"/>
  <c r="F92" i="11"/>
  <c r="F91" i="11"/>
  <c r="F89" i="11"/>
  <c r="F77" i="11"/>
  <c r="G50" i="11"/>
  <c r="F34" i="11"/>
  <c r="G34" i="11" s="1"/>
  <c r="F33" i="11"/>
  <c r="G33" i="11" s="1"/>
  <c r="F32" i="11"/>
  <c r="G32" i="11" s="1"/>
  <c r="F31" i="11"/>
  <c r="G31" i="11" s="1"/>
  <c r="F30" i="11"/>
  <c r="G30" i="11" s="1"/>
  <c r="F29" i="11"/>
  <c r="G29" i="11" s="1"/>
  <c r="F28" i="11"/>
  <c r="G28" i="11" s="1"/>
  <c r="G27" i="11"/>
  <c r="G21" i="11"/>
  <c r="G20" i="11"/>
  <c r="G19" i="11"/>
  <c r="G34" i="8"/>
  <c r="G33" i="8"/>
  <c r="G28" i="8"/>
  <c r="G29" i="8"/>
  <c r="G30" i="8"/>
  <c r="G31" i="8"/>
  <c r="G32" i="8"/>
  <c r="F28" i="8"/>
  <c r="F29" i="8"/>
  <c r="F30" i="8"/>
  <c r="F31" i="8"/>
  <c r="F32" i="8"/>
  <c r="F33" i="8"/>
  <c r="F34" i="8"/>
  <c r="G19" i="8"/>
  <c r="F92" i="8"/>
  <c r="F91" i="8"/>
  <c r="F89" i="8"/>
  <c r="F77" i="8"/>
  <c r="G201" i="8" l="1"/>
  <c r="G201" i="11"/>
  <c r="G20" i="8"/>
  <c r="G21" i="8"/>
  <c r="G180" i="8"/>
  <c r="G171" i="8"/>
  <c r="G104" i="8"/>
  <c r="G105" i="8"/>
  <c r="G117" i="8"/>
  <c r="G118" i="8"/>
  <c r="G119" i="8"/>
  <c r="G120" i="8"/>
  <c r="G130" i="8"/>
  <c r="G141" i="8"/>
  <c r="G142" i="8"/>
  <c r="G172" i="8"/>
  <c r="G173" i="8"/>
  <c r="G176" i="8"/>
</calcChain>
</file>

<file path=xl/sharedStrings.xml><?xml version="1.0" encoding="utf-8"?>
<sst xmlns="http://schemas.openxmlformats.org/spreadsheetml/2006/main" count="1161" uniqueCount="367">
  <si>
    <r>
      <rPr>
        <b/>
        <sz val="11"/>
        <color rgb="FF0070C0"/>
        <rFont val="Calibri"/>
        <family val="2"/>
        <scheme val="minor"/>
      </rPr>
      <t xml:space="preserve">                                                                                       </t>
    </r>
    <r>
      <rPr>
        <b/>
        <sz val="16"/>
        <color rgb="FF0070C0"/>
        <rFont val="Calibri"/>
        <family val="2"/>
        <scheme val="minor"/>
      </rPr>
      <t xml:space="preserve">           </t>
    </r>
    <r>
      <rPr>
        <b/>
        <u/>
        <sz val="16"/>
        <color rgb="FF0070C0"/>
        <rFont val="Calibri"/>
        <family val="2"/>
        <scheme val="minor"/>
      </rPr>
      <t>General instructions</t>
    </r>
    <r>
      <rPr>
        <sz val="11"/>
        <rFont val="Calibri"/>
        <family val="2"/>
        <scheme val="minor"/>
      </rPr>
      <t xml:space="preserve">
</t>
    </r>
    <r>
      <rPr>
        <b/>
        <sz val="11"/>
        <rFont val="Calibri"/>
        <family val="2"/>
        <scheme val="minor"/>
      </rPr>
      <t xml:space="preserve">- The tab entitled "Annex 2.1_CU-authorisation24" is to be used for research projects which have obtained authorisation from the competent authorities from the year 2024 onwards.
- The tab entitled "Annex 2.1_CU" is to be used for research projects that have obtained authorisation from the competent authorities before 2024.
</t>
    </r>
    <r>
      <rPr>
        <sz val="11"/>
        <rFont val="Calibri"/>
        <family val="2"/>
        <scheme val="minor"/>
      </rPr>
      <t xml:space="preserve"> 
- Do not add rows with new headings not provided for in current regulations, except under the following sections: coded procedures – non-coded procedures – other costs and additional costs attributable to research (see DGOS information note from August 2024)
 - Duplication of an existing row.
Example: if medical time is spent by another speciality, put it under ‘other costs/additional costs’
When several arms are not assessed in the same way, group together everything that will be fixed for the study at the beginning of a block, then differentiate the procedures applicable to each arm. Do not create additional columns</t>
    </r>
  </si>
  <si>
    <t>version sept 2024</t>
  </si>
  <si>
    <r>
      <rPr>
        <b/>
        <sz val="11"/>
        <color rgb="FF0070C0"/>
        <rFont val="Calibri"/>
        <family val="2"/>
        <scheme val="minor"/>
      </rPr>
      <t>Column A:</t>
    </r>
    <r>
      <rPr>
        <sz val="11"/>
        <rFont val="Calibri"/>
        <family val="2"/>
        <scheme val="minor"/>
      </rPr>
      <t xml:space="preserve">
 - Retain the row headings and text wording as defined in the matrix 
 - Add details of each visit that is to be counted
 - Adapt the wording to the level of complexity of the study
- Where applicable, indicate the procedure code or the time required to perform the procedure</t>
    </r>
  </si>
  <si>
    <r>
      <rPr>
        <b/>
        <sz val="11"/>
        <color rgb="FF0070C0"/>
        <rFont val="Calibri"/>
        <family val="2"/>
        <scheme val="minor"/>
      </rPr>
      <t>Column B:</t>
    </r>
    <r>
      <rPr>
        <sz val="11"/>
        <rFont val="Calibri"/>
        <family val="2"/>
        <scheme val="minor"/>
      </rPr>
      <t xml:space="preserve">
 - Indicate the occurrence limit    </t>
    </r>
  </si>
  <si>
    <r>
      <rPr>
        <b/>
        <sz val="11"/>
        <color rgb="FF0070C0"/>
        <rFont val="Calibri"/>
        <family val="2"/>
        <scheme val="minor"/>
      </rPr>
      <t>Column C:</t>
    </r>
    <r>
      <rPr>
        <sz val="11"/>
        <rFont val="Calibri"/>
        <family val="2"/>
        <scheme val="minor"/>
      </rPr>
      <t xml:space="preserve">
 - Indicate the allocation in column C (if applicable, e.g. third-party structure) – See DGOS information note</t>
    </r>
  </si>
  <si>
    <r>
      <rPr>
        <b/>
        <sz val="11"/>
        <color rgb="FF0070C0"/>
        <rFont val="Calibri"/>
        <family val="2"/>
        <scheme val="minor"/>
      </rPr>
      <t>Column D:</t>
    </r>
    <r>
      <rPr>
        <sz val="11"/>
        <rFont val="Calibri"/>
        <family val="2"/>
        <scheme val="minor"/>
      </rPr>
      <t xml:space="preserve">
 - Keep only amounts in this column and delete the text
 - Keep unit amounts in accordance with current regulations
 - In the case of multiple choices, keep only the amount corresponding to the study and the centre
 - Unit amount = cost of visit</t>
    </r>
  </si>
  <si>
    <r>
      <rPr>
        <b/>
        <sz val="11"/>
        <color rgb="FF0070C0"/>
        <rFont val="Calibri"/>
        <family val="2"/>
        <scheme val="minor"/>
      </rPr>
      <t>Columns E and F:</t>
    </r>
    <r>
      <rPr>
        <sz val="11"/>
        <rFont val="Calibri"/>
        <family val="2"/>
        <scheme val="minor"/>
      </rPr>
      <t xml:space="preserve">
 - Do not add text in these columns so as not to affect the calculation formulae for each row and column</t>
    </r>
  </si>
  <si>
    <r>
      <rPr>
        <b/>
        <sz val="11"/>
        <color rgb="FF0070C0"/>
        <rFont val="Calibri"/>
        <family val="2"/>
        <scheme val="minor"/>
      </rPr>
      <t>Column G:</t>
    </r>
    <r>
      <rPr>
        <sz val="11"/>
        <rFont val="Calibri"/>
        <family val="2"/>
        <scheme val="minor"/>
      </rPr>
      <t xml:space="preserve"> 
either there is a formula, or:
 - If a row does not apply to the protocol: indicate ‘NA’ in column G and grey out the row
 - If a row is optional (e.g. ancillary study) or not systematic: indicate ‘If applicable’ in column G, giving details of the visits in question in column A
 - If a row is applicable but the forecast number of procedures cannot be estimated: indicate ‘Pro rata’ in column G, providing details of the visits in question in column A. Where possible, in order to obtain a more accurate estimate of the budget, quantify and assign a value to these procedures. 
 - If a study has several arms: note the amounts for one of the arms and add ‘if applicable’ for the other arms.</t>
    </r>
  </si>
  <si>
    <r>
      <rPr>
        <b/>
        <sz val="11"/>
        <color rgb="FF7030A0"/>
        <rFont val="Calibri"/>
        <family val="2"/>
        <scheme val="minor"/>
      </rPr>
      <t xml:space="preserve">                                                                                                                        </t>
    </r>
    <r>
      <rPr>
        <b/>
        <u/>
        <sz val="11"/>
        <color rgb="FF7030A0"/>
        <rFont val="Calibri"/>
        <family val="2"/>
        <scheme val="minor"/>
      </rPr>
      <t>Definition</t>
    </r>
    <r>
      <rPr>
        <sz val="11"/>
        <color theme="1"/>
        <rFont val="Calibri"/>
        <family val="2"/>
        <scheme val="minor"/>
      </rPr>
      <t xml:space="preserve">
- ASN: autorité de sûreté nucléaire (Nuclear Safety Authority)
- ADR 7 = regulations for the transport of packages containing or having contained radioactive products
- UN2910/UN2915: coding of ADR 7 risk classes for the dispatch of packages. It should be noted that all the regulatory constraints can be easily accessed on the ASN website.
- EPI = personal protective equipment
- MRP = radiopharmaceutical medicinal products 
- MTI = advanced therapy medicinal products
- MDS = medicinal products derived from blood
- RPH = radiopharmacist</t>
    </r>
  </si>
  <si>
    <r>
      <rPr>
        <b/>
        <sz val="14"/>
        <color theme="0"/>
        <rFont val="Calibri"/>
        <family val="2"/>
        <scheme val="minor"/>
      </rPr>
      <t>Matrix for calculating the costs and additional costs incurred in carrying out commercial research</t>
    </r>
  </si>
  <si>
    <r>
      <rPr>
        <b/>
        <sz val="11"/>
        <color theme="1"/>
        <rFont val="Calibri"/>
        <family val="2"/>
        <scheme val="minor"/>
      </rPr>
      <t>Sponsor company</t>
    </r>
  </si>
  <si>
    <r>
      <rPr>
        <b/>
        <sz val="11"/>
        <color theme="1"/>
        <rFont val="Calibri"/>
        <family val="2"/>
        <scheme val="minor"/>
      </rPr>
      <t>CRO (if applicable)</t>
    </r>
  </si>
  <si>
    <r>
      <t>EudraCt/CTIS/EU CTR/ID-RCB</t>
    </r>
    <r>
      <rPr>
        <b/>
        <sz val="11"/>
        <rFont val="Calibri"/>
        <family val="2"/>
      </rPr>
      <t xml:space="preserve"> research no.</t>
    </r>
  </si>
  <si>
    <r>
      <rPr>
        <b/>
        <sz val="11"/>
        <color theme="1"/>
        <rFont val="Calibri"/>
        <family val="2"/>
        <scheme val="minor"/>
      </rPr>
      <t>Name of coordinating or participating institution</t>
    </r>
  </si>
  <si>
    <r>
      <rPr>
        <b/>
        <sz val="11"/>
        <color theme="1"/>
        <rFont val="Calibri"/>
        <family val="2"/>
        <scheme val="minor"/>
      </rPr>
      <t>FINESS no.</t>
    </r>
  </si>
  <si>
    <r>
      <rPr>
        <b/>
        <sz val="11"/>
        <color theme="1"/>
        <rFont val="Calibri"/>
        <family val="2"/>
        <scheme val="minor"/>
      </rPr>
      <t>Investigator</t>
    </r>
  </si>
  <si>
    <r>
      <rPr>
        <b/>
        <sz val="11"/>
        <color theme="1"/>
        <rFont val="Calibri"/>
        <family val="2"/>
        <scheme val="minor"/>
      </rPr>
      <t>Division/Unit</t>
    </r>
  </si>
  <si>
    <r>
      <rPr>
        <b/>
        <sz val="11"/>
        <color theme="1"/>
        <rFont val="Calibri"/>
        <family val="2"/>
        <scheme val="minor"/>
      </rPr>
      <t>Expected number of patients for the centre:</t>
    </r>
  </si>
  <si>
    <r>
      <rPr>
        <b/>
        <sz val="11"/>
        <rFont val="Calibri"/>
        <family val="2"/>
        <scheme val="minor"/>
      </rPr>
      <t xml:space="preserve">Level of complexity of the research (see appendix 2): </t>
    </r>
  </si>
  <si>
    <r>
      <rPr>
        <b/>
        <sz val="11"/>
        <rFont val="Calibri"/>
        <family val="2"/>
        <scheme val="minor"/>
      </rPr>
      <t>Grid version DD MM 2021 based on the protocol: version 00 of DD/MM/YYYY</t>
    </r>
  </si>
  <si>
    <t>Evaluation based on:</t>
  </si>
  <si>
    <r>
      <rPr>
        <b/>
        <sz val="11"/>
        <color theme="1"/>
        <rFont val="Calibri"/>
        <family val="2"/>
        <scheme val="minor"/>
      </rPr>
      <t>Description of procedures and services carried out:</t>
    </r>
  </si>
  <si>
    <r>
      <rPr>
        <b/>
        <sz val="11"/>
        <color theme="1"/>
        <rFont val="Calibri"/>
        <family val="2"/>
        <scheme val="minor"/>
      </rPr>
      <t xml:space="preserve">Occurrence limit </t>
    </r>
  </si>
  <si>
    <r>
      <rPr>
        <b/>
        <sz val="11"/>
        <color theme="1"/>
        <rFont val="Calibri"/>
        <family val="2"/>
        <scheme val="minor"/>
      </rPr>
      <t>Cost or additional cost</t>
    </r>
  </si>
  <si>
    <r>
      <t xml:space="preserve">Unit amount </t>
    </r>
    <r>
      <rPr>
        <sz val="11"/>
        <color theme="1"/>
        <rFont val="Calibri"/>
        <family val="2"/>
        <scheme val="minor"/>
      </rPr>
      <t xml:space="preserve">
</t>
    </r>
    <r>
      <rPr>
        <b/>
        <sz val="11"/>
        <color theme="1"/>
        <rFont val="Calibri"/>
        <family val="2"/>
        <scheme val="minor"/>
      </rPr>
      <t>Cost or additional cost (Excl. VAT) (add 40% for overseas territories)</t>
    </r>
    <r>
      <rPr>
        <b/>
        <sz val="11"/>
        <color theme="9" tint="-0.249977111117893"/>
        <rFont val="Calibri"/>
        <family val="2"/>
        <scheme val="minor"/>
      </rPr>
      <t xml:space="preserve"> </t>
    </r>
    <r>
      <rPr>
        <b/>
        <u/>
        <sz val="12"/>
        <color theme="9" tint="-0.249977111117893"/>
        <rFont val="Calibri"/>
        <family val="2"/>
        <scheme val="minor"/>
      </rPr>
      <t>For research authorised after 2024</t>
    </r>
  </si>
  <si>
    <r>
      <rPr>
        <b/>
        <sz val="11"/>
        <rFont val="Calibri"/>
        <family val="2"/>
        <scheme val="minor"/>
      </rPr>
      <t>Number of items per patient or for the centre</t>
    </r>
  </si>
  <si>
    <r>
      <t xml:space="preserve">Total cost per patient or for the centre </t>
    </r>
    <r>
      <rPr>
        <sz val="11"/>
        <rFont val="Calibri"/>
        <family val="2"/>
        <scheme val="minor"/>
      </rPr>
      <t xml:space="preserve">
</t>
    </r>
    <r>
      <rPr>
        <b/>
        <sz val="11"/>
        <rFont val="Calibri"/>
        <family val="2"/>
        <scheme val="minor"/>
      </rPr>
      <t>€ (Excl. VAT)</t>
    </r>
  </si>
  <si>
    <r>
      <rPr>
        <b/>
        <sz val="11"/>
        <rFont val="Calibri"/>
        <family val="2"/>
        <scheme val="minor"/>
      </rPr>
      <t>Total for the number of patients included in the centre or for the centre</t>
    </r>
    <r>
      <rPr>
        <sz val="11"/>
        <rFont val="Calibri"/>
        <family val="2"/>
        <scheme val="minor"/>
      </rPr>
      <t xml:space="preserve">
</t>
    </r>
    <r>
      <rPr>
        <b/>
        <sz val="11"/>
        <rFont val="Calibri"/>
        <family val="2"/>
        <scheme val="minor"/>
      </rPr>
      <t>€ (Excl. VAT)</t>
    </r>
  </si>
  <si>
    <r>
      <rPr>
        <b/>
        <sz val="14"/>
        <color theme="0"/>
        <rFont val="Calibri"/>
        <family val="2"/>
        <scheme val="minor"/>
      </rPr>
      <t>PRICES</t>
    </r>
  </si>
  <si>
    <r>
      <rPr>
        <b/>
        <sz val="11"/>
        <color theme="1"/>
        <rFont val="Calibri"/>
        <family val="2"/>
        <scheme val="minor"/>
      </rPr>
      <t xml:space="preserve">Fixed-rate administrative costs </t>
    </r>
  </si>
  <si>
    <r>
      <rPr>
        <b/>
        <sz val="11"/>
        <color indexed="8"/>
        <rFont val="Calibri"/>
        <family val="2"/>
        <scheme val="minor"/>
      </rPr>
      <t>Administrative costs</t>
    </r>
    <r>
      <rPr>
        <sz val="11"/>
        <color indexed="8"/>
        <rFont val="Calibri"/>
        <family val="2"/>
        <scheme val="minor"/>
      </rPr>
      <t xml:space="preserve">
</t>
    </r>
    <r>
      <rPr>
        <sz val="9"/>
        <color indexed="8"/>
        <rFont val="Calibri"/>
        <family val="2"/>
        <scheme val="minor"/>
      </rPr>
      <t>Registration of the research, method for drawing up the agreement and the matrix, financial and administrative monitoring of the agreement, including amendments. 
Rate applied per investigation centre and not per institution. If there are several investigation centres within the institution, several flat rates are invoiced.
Invoiced as soon as the agreement is signed, even if it is the sponsor that decides to cancel before the research begins (if the matrix has already been drawn up).</t>
    </r>
  </si>
  <si>
    <t>Per institution</t>
  </si>
  <si>
    <t xml:space="preserve">cost </t>
  </si>
  <si>
    <t>€561,8 for the coordinating centre
€224,72 for associated centres</t>
  </si>
  <si>
    <r>
      <rPr>
        <b/>
        <sz val="11"/>
        <rFont val="Calibri"/>
        <family val="2"/>
        <scheme val="minor"/>
      </rPr>
      <t>Additional costs for drawing up an amendment</t>
    </r>
    <r>
      <rPr>
        <sz val="11"/>
        <rFont val="Calibri"/>
        <family val="2"/>
        <scheme val="minor"/>
      </rPr>
      <t xml:space="preserve">
</t>
    </r>
    <r>
      <rPr>
        <sz val="9"/>
        <rFont val="Calibri"/>
        <family val="2"/>
        <scheme val="minor"/>
      </rPr>
      <t>ONLY if the substantial change to the matrix is linked to a radical change to the protocol.</t>
    </r>
  </si>
  <si>
    <t xml:space="preserve">Per institution
</t>
  </si>
  <si>
    <t>cost</t>
  </si>
  <si>
    <t>€112,36 coordinating centre
€56,18 associated centre</t>
  </si>
  <si>
    <r>
      <rPr>
        <b/>
        <sz val="11"/>
        <rFont val="Calibri"/>
        <family val="2"/>
        <scheme val="minor"/>
      </rPr>
      <t>Setting up research</t>
    </r>
    <r>
      <rPr>
        <sz val="11"/>
        <rFont val="Calibri"/>
        <family val="2"/>
        <scheme val="minor"/>
      </rPr>
      <t xml:space="preserve">
</t>
    </r>
    <r>
      <rPr>
        <sz val="9"/>
        <rFont val="Calibri"/>
        <family val="2"/>
        <scheme val="minor"/>
      </rPr>
      <t>Pre-selection of the centre, familiarisation with the protocol and its requirements, feasibility studies, contribution to the development of the matrix, response to questionnaires to check understanding of CBP, implementation meeting. Rate invoiced even if no patient included, invoiced as soon as the agreement is signed.</t>
    </r>
  </si>
  <si>
    <t>level 1 or extension: €337,08
level 2: €505,62
level 3: €674,16</t>
  </si>
  <si>
    <r>
      <rPr>
        <b/>
        <sz val="11"/>
        <color theme="1"/>
        <rFont val="Calibri"/>
        <family val="2"/>
        <scheme val="minor"/>
      </rPr>
      <t>Logistics costs</t>
    </r>
  </si>
  <si>
    <r>
      <rPr>
        <b/>
        <sz val="11"/>
        <rFont val="Calibri"/>
        <family val="2"/>
        <scheme val="minor"/>
      </rPr>
      <t>Fixed-rate logistics costs</t>
    </r>
    <r>
      <rPr>
        <sz val="11"/>
        <rFont val="Calibri"/>
        <family val="2"/>
        <scheme val="minor"/>
      </rPr>
      <t xml:space="preserve">
</t>
    </r>
    <r>
      <rPr>
        <sz val="9"/>
        <rFont val="Calibri"/>
        <family val="2"/>
        <scheme val="minor"/>
      </rPr>
      <t xml:space="preserve">Telephone, secretarial services for scheduling appointments, office systems, small items, archiving of study documents and maintaining access to data. Contribution to hospital operating costs (premises, waste management, sterilisation, etc.), contribution to the depreciation of hospital investments, etc. (rate applicable to all patients included in the study, in proportion to the number of screenings and inclusions carried out, regardless of the number of visits made, including if additional visits and procedures are carried out over the entire duration of the study.
</t>
    </r>
    <r>
      <rPr>
        <i/>
        <sz val="11"/>
        <rFont val="Calibri"/>
        <family val="2"/>
        <scheme val="minor"/>
      </rPr>
      <t>List visits</t>
    </r>
  </si>
  <si>
    <r>
      <rPr>
        <sz val="11"/>
        <rFont val="Calibri"/>
        <family val="2"/>
        <scheme val="minor"/>
      </rPr>
      <t>Rate per patient and per visit</t>
    </r>
  </si>
  <si>
    <r>
      <rPr>
        <sz val="11"/>
        <rFont val="Calibri"/>
        <family val="2"/>
        <scheme val="minor"/>
      </rPr>
      <t xml:space="preserve">cost </t>
    </r>
  </si>
  <si>
    <t>level 1: €2,28
level 2: €3,37
level 3: €4,49
Add €5/patient/visit if external personnel are involved (excluding sponsor monitoring, CRO, CRA)</t>
  </si>
  <si>
    <r>
      <rPr>
        <b/>
        <sz val="11"/>
        <rFont val="Calibri"/>
        <family val="2"/>
        <scheme val="minor"/>
      </rPr>
      <t xml:space="preserve">Equipment maintenance costs </t>
    </r>
    <r>
      <rPr>
        <sz val="11"/>
        <rFont val="Calibri"/>
        <family val="2"/>
        <scheme val="minor"/>
      </rPr>
      <t xml:space="preserve">
To</t>
    </r>
    <r>
      <rPr>
        <sz val="9"/>
        <rFont val="Calibri"/>
        <family val="2"/>
        <scheme val="minor"/>
      </rPr>
      <t xml:space="preserve"> be priced on a pro rata basis based on the number of years </t>
    </r>
  </si>
  <si>
    <r>
      <rPr>
        <sz val="11"/>
        <rFont val="Calibri"/>
        <family val="2"/>
        <scheme val="minor"/>
      </rPr>
      <t>Per year of study</t>
    </r>
  </si>
  <si>
    <r>
      <rPr>
        <b/>
        <sz val="14"/>
        <color theme="0"/>
        <rFont val="Calibri"/>
        <family val="2"/>
        <scheme val="minor"/>
      </rPr>
      <t>RESEARCH TASKS</t>
    </r>
  </si>
  <si>
    <t>Estimated medical time – €116,4/h</t>
  </si>
  <si>
    <r>
      <rPr>
        <b/>
        <sz val="11"/>
        <rFont val="Calibri"/>
        <family val="2"/>
        <scheme val="minor"/>
      </rPr>
      <t>Inclusion consultation or preselection visit</t>
    </r>
    <r>
      <rPr>
        <sz val="11"/>
        <rFont val="Calibri"/>
        <family val="2"/>
        <scheme val="minor"/>
      </rPr>
      <t xml:space="preserve">
</t>
    </r>
    <r>
      <rPr>
        <sz val="9"/>
        <rFont val="Calibri"/>
        <family val="2"/>
        <scheme val="minor"/>
      </rPr>
      <t>Information given to the patient by the doctor and obtaining consent.</t>
    </r>
    <r>
      <rPr>
        <strike/>
        <sz val="9"/>
        <rFont val="Calibri"/>
        <family val="2"/>
        <scheme val="minor"/>
      </rPr>
      <t xml:space="preserve">
</t>
    </r>
    <r>
      <rPr>
        <sz val="9"/>
        <rFont val="Calibri"/>
        <family val="2"/>
        <scheme val="minor"/>
      </rPr>
      <t xml:space="preserve">Level 1 research: 1 hour 
Level 2 research: 1 hour 30 minutes 
Level 3 research: 2 hours </t>
    </r>
    <r>
      <rPr>
        <sz val="11"/>
        <rFont val="Calibri"/>
        <family val="2"/>
        <scheme val="minor"/>
      </rPr>
      <t xml:space="preserve">
Applicable in the event of failure at the preselection or inclusion visit </t>
    </r>
    <r>
      <rPr>
        <i/>
        <sz val="11"/>
        <rFont val="Calibri"/>
        <family val="2"/>
        <scheme val="minor"/>
      </rPr>
      <t xml:space="preserve">
List the visit</t>
    </r>
  </si>
  <si>
    <r>
      <rPr>
        <sz val="11"/>
        <rFont val="Calibri"/>
        <family val="2"/>
        <scheme val="minor"/>
      </rPr>
      <t>Per patient</t>
    </r>
  </si>
  <si>
    <r>
      <rPr>
        <sz val="11"/>
        <rFont val="Calibri"/>
        <family val="2"/>
        <scheme val="minor"/>
      </rPr>
      <t>cost</t>
    </r>
  </si>
  <si>
    <t>level 1: €116,4
level 2: €174,6
level 3: €232,8</t>
  </si>
  <si>
    <r>
      <rPr>
        <b/>
        <sz val="11"/>
        <rFont val="Calibri"/>
        <family val="2"/>
        <scheme val="minor"/>
      </rPr>
      <t xml:space="preserve">Consultation for Addendum to the information note/new safety information </t>
    </r>
    <r>
      <rPr>
        <sz val="11"/>
        <rFont val="Calibri"/>
        <family val="2"/>
        <scheme val="minor"/>
      </rPr>
      <t xml:space="preserve">
30 minutes, in the event of revision of the information note or new safety information</t>
    </r>
  </si>
  <si>
    <t xml:space="preserve">Per consent/patient
</t>
  </si>
  <si>
    <r>
      <rPr>
        <b/>
        <sz val="11"/>
        <rFont val="Calibri"/>
        <family val="2"/>
        <scheme val="minor"/>
      </rPr>
      <t>Additional 45-minute informed consent consultation (during study</t>
    </r>
    <r>
      <rPr>
        <sz val="11"/>
        <rFont val="Calibri"/>
        <family val="2"/>
        <scheme val="minor"/>
      </rPr>
      <t>, pregnancy, genetics, etc.)</t>
    </r>
  </si>
  <si>
    <t xml:space="preserve">Per patient
</t>
  </si>
  <si>
    <r>
      <rPr>
        <b/>
        <sz val="11"/>
        <rFont val="Calibri"/>
        <family val="2"/>
        <scheme val="minor"/>
      </rPr>
      <t>Phone follow-up</t>
    </r>
    <r>
      <rPr>
        <sz val="11"/>
        <rFont val="Calibri"/>
        <family val="2"/>
        <scheme val="minor"/>
      </rPr>
      <t xml:space="preserve">
</t>
    </r>
    <r>
      <rPr>
        <sz val="10"/>
        <rFont val="Calibri"/>
        <family val="2"/>
        <scheme val="minor"/>
      </rPr>
      <t>15 minutes regardless of the type of research</t>
    </r>
    <r>
      <rPr>
        <sz val="11"/>
        <rFont val="Calibri"/>
        <family val="2"/>
        <scheme val="minor"/>
      </rPr>
      <t xml:space="preserve">
</t>
    </r>
    <r>
      <rPr>
        <i/>
        <sz val="11"/>
        <rFont val="Calibri"/>
        <family val="2"/>
        <scheme val="minor"/>
      </rPr>
      <t>List visits</t>
    </r>
  </si>
  <si>
    <r>
      <rPr>
        <b/>
        <sz val="11"/>
        <color rgb="FF000000"/>
        <rFont val="Calibri"/>
        <family val="2"/>
        <scheme val="minor"/>
      </rPr>
      <t>Medical time</t>
    </r>
    <r>
      <rPr>
        <sz val="11"/>
        <color rgb="FF000000"/>
        <rFont val="Calibri"/>
        <family val="2"/>
        <scheme val="minor"/>
      </rPr>
      <t xml:space="preserve">
</t>
    </r>
    <r>
      <rPr>
        <sz val="9"/>
        <color rgb="FF000000"/>
        <rFont val="Calibri"/>
        <family val="2"/>
        <scheme val="minor"/>
      </rPr>
      <t xml:space="preserve">Medical time over and above normal practice (training, specific examination) and not taken into account in the procedures carried out as part of the research.
Per hour, pro rata. 
</t>
    </r>
    <r>
      <rPr>
        <i/>
        <sz val="11"/>
        <color rgb="FF000000"/>
        <rFont val="Calibri"/>
        <family val="2"/>
        <scheme val="minor"/>
      </rPr>
      <t>List visits</t>
    </r>
  </si>
  <si>
    <r>
      <rPr>
        <b/>
        <sz val="11"/>
        <rFont val="Calibri"/>
        <family val="2"/>
        <scheme val="minor"/>
      </rPr>
      <t>Medical time</t>
    </r>
    <r>
      <rPr>
        <sz val="11"/>
        <rFont val="Calibri"/>
        <family val="2"/>
        <scheme val="minor"/>
      </rPr>
      <t xml:space="preserve">
</t>
    </r>
    <r>
      <rPr>
        <sz val="9"/>
        <rFont val="Calibri"/>
        <family val="2"/>
        <scheme val="minor"/>
      </rPr>
      <t>Familiarisation with the amendment to the protocol, 30 minutes</t>
    </r>
  </si>
  <si>
    <t xml:space="preserve">Per amendment </t>
  </si>
  <si>
    <r>
      <rPr>
        <b/>
        <sz val="11"/>
        <rFont val="Calibri"/>
        <family val="2"/>
        <scheme val="minor"/>
      </rPr>
      <t>Sponsor audit excluding pharmaceuticals (if &lt;1 day)</t>
    </r>
    <r>
      <rPr>
        <sz val="11"/>
        <rFont val="Calibri"/>
        <family val="2"/>
        <scheme val="minor"/>
      </rPr>
      <t xml:space="preserve">
</t>
    </r>
    <r>
      <rPr>
        <sz val="9"/>
        <rFont val="Calibri"/>
        <family val="2"/>
        <scheme val="minor"/>
      </rPr>
      <t xml:space="preserve">From preparation to implementation of corrective measures (excluding pharmaceuticals. Specific pricing for research into medical devices).
</t>
    </r>
  </si>
  <si>
    <r>
      <rPr>
        <sz val="11"/>
        <rFont val="Calibri"/>
        <family val="2"/>
        <scheme val="minor"/>
      </rPr>
      <t>Per centre</t>
    </r>
  </si>
  <si>
    <r>
      <rPr>
        <b/>
        <sz val="11"/>
        <rFont val="Calibri"/>
        <family val="2"/>
        <scheme val="minor"/>
      </rPr>
      <t>Sponsor audit excluding pharmaceuticals (if &gt;1 day)</t>
    </r>
    <r>
      <rPr>
        <sz val="11"/>
        <rFont val="Calibri"/>
        <family val="2"/>
        <scheme val="minor"/>
      </rPr>
      <t xml:space="preserve">
</t>
    </r>
    <r>
      <rPr>
        <sz val="9"/>
        <rFont val="Calibri"/>
        <family val="2"/>
        <scheme val="minor"/>
      </rPr>
      <t>From preparation to implementation of corrective measures (excluding pharmaceuticals. Specific pricing for research into medical devices).</t>
    </r>
  </si>
  <si>
    <t>Per centre</t>
  </si>
  <si>
    <t>Estimated CRA investigator time – €57,5/h</t>
  </si>
  <si>
    <r>
      <rPr>
        <b/>
        <sz val="11"/>
        <color rgb="FF000000"/>
        <rFont val="Calibri"/>
        <family val="2"/>
        <scheme val="minor"/>
      </rPr>
      <t>CRA investigator training time</t>
    </r>
    <r>
      <rPr>
        <sz val="11"/>
        <color rgb="FF000000"/>
        <rFont val="Calibri"/>
        <family val="2"/>
        <scheme val="minor"/>
      </rPr>
      <t xml:space="preserve">
</t>
    </r>
    <r>
      <rPr>
        <b/>
        <sz val="10"/>
        <color rgb="FF000000"/>
        <rFont val="Calibri"/>
        <family val="2"/>
        <scheme val="minor"/>
      </rPr>
      <t>Level 1 research:</t>
    </r>
    <r>
      <rPr>
        <sz val="10"/>
        <color rgb="FF000000"/>
        <rFont val="Calibri"/>
        <family val="2"/>
        <scheme val="minor"/>
      </rPr>
      <t xml:space="preserve"> 4 or 5 hours (1 hour for the paper CRF </t>
    </r>
    <r>
      <rPr>
        <b/>
        <sz val="10"/>
        <color theme="7"/>
        <rFont val="Calibri"/>
        <family val="2"/>
        <scheme val="minor"/>
      </rPr>
      <t>or</t>
    </r>
    <r>
      <rPr>
        <sz val="10"/>
        <color rgb="FF000000"/>
        <rFont val="Calibri"/>
        <family val="2"/>
        <scheme val="minor"/>
      </rPr>
      <t xml:space="preserve"> 2 hours for the eCRF, 1 hour for reading the protocol, 1 hour for drafting procedures for the department, 1 hour for administrative management).
</t>
    </r>
    <r>
      <rPr>
        <b/>
        <sz val="10"/>
        <color rgb="FF000000"/>
        <rFont val="Calibri"/>
        <family val="2"/>
        <scheme val="minor"/>
      </rPr>
      <t>Level 2 research:</t>
    </r>
    <r>
      <rPr>
        <sz val="10"/>
        <color rgb="FF000000"/>
        <rFont val="Calibri"/>
        <family val="2"/>
        <scheme val="minor"/>
      </rPr>
      <t xml:space="preserve"> 5 or 6 hours (1 hour for the paper CRF, 2 hours for the eCRF, 2 hours for reading the protocol, 1 hour for drafting procedures for the department, 1 hour for administrative management).
</t>
    </r>
    <r>
      <rPr>
        <b/>
        <sz val="10"/>
        <color rgb="FF000000"/>
        <rFont val="Calibri"/>
        <family val="2"/>
        <scheme val="minor"/>
      </rPr>
      <t>Level 3 research:</t>
    </r>
    <r>
      <rPr>
        <sz val="10"/>
        <color rgb="FF000000"/>
        <rFont val="Calibri"/>
        <family val="2"/>
        <scheme val="minor"/>
      </rPr>
      <t xml:space="preserve"> 7 or 8 hours (1 hour for the paper CRF, 2 hours for the eCRF, 3 hours for reading the protocol, 2 hours for drafting procedures for the department, 1 hour for administrative management).</t>
    </r>
  </si>
  <si>
    <r>
      <rPr>
        <sz val="11"/>
        <rFont val="Calibri"/>
        <family val="2"/>
        <scheme val="minor"/>
      </rPr>
      <t>Per trained member of staff</t>
    </r>
  </si>
  <si>
    <r>
      <rPr>
        <sz val="11"/>
        <rFont val="Calibri"/>
        <family val="2"/>
        <scheme val="minor"/>
      </rPr>
      <t>level 1: €230 or €287.5 
level 2: €287.5</t>
    </r>
    <r>
      <rPr>
        <sz val="11"/>
        <color rgb="FFFF0000"/>
        <rFont val="Calibri"/>
        <family val="2"/>
        <scheme val="minor"/>
      </rPr>
      <t xml:space="preserve"> </t>
    </r>
    <r>
      <rPr>
        <sz val="11"/>
        <rFont val="Calibri"/>
        <family val="2"/>
        <scheme val="minor"/>
      </rPr>
      <t>or €345 
level 3: €402.5 or €460</t>
    </r>
  </si>
  <si>
    <t>Pro rata</t>
  </si>
  <si>
    <r>
      <rPr>
        <b/>
        <sz val="11"/>
        <rFont val="Calibri"/>
        <family val="2"/>
        <scheme val="minor"/>
      </rPr>
      <t>CRA investigator time for monitoring with sponsor/CRO</t>
    </r>
    <r>
      <rPr>
        <sz val="11"/>
        <rFont val="Calibri"/>
        <family val="2"/>
        <scheme val="minor"/>
      </rPr>
      <t xml:space="preserve">
</t>
    </r>
    <r>
      <rPr>
        <sz val="9"/>
        <rFont val="Calibri"/>
        <family val="2"/>
        <scheme val="minor"/>
      </rPr>
      <t>Per day and per CRA monitor.</t>
    </r>
    <r>
      <rPr>
        <sz val="11"/>
        <rFont val="Calibri"/>
        <family val="2"/>
        <scheme val="minor"/>
      </rPr>
      <t xml:space="preserve">
</t>
    </r>
    <r>
      <rPr>
        <sz val="9"/>
        <rFont val="Calibri"/>
        <family val="2"/>
        <scheme val="minor"/>
      </rPr>
      <t xml:space="preserve">Preparing patient records, availability, resolving queries (by averages and not by number of patient records).
</t>
    </r>
    <r>
      <rPr>
        <b/>
        <sz val="10"/>
        <rFont val="Calibri"/>
        <family val="2"/>
        <scheme val="minor"/>
      </rPr>
      <t xml:space="preserve">Level 1 research: </t>
    </r>
    <r>
      <rPr>
        <sz val="10"/>
        <rFont val="Calibri"/>
        <family val="2"/>
        <scheme val="minor"/>
      </rPr>
      <t xml:space="preserve">2.5 hours per monitoring visit.
</t>
    </r>
    <r>
      <rPr>
        <b/>
        <sz val="10"/>
        <rFont val="Calibri"/>
        <family val="2"/>
        <scheme val="minor"/>
      </rPr>
      <t xml:space="preserve">Level 2 research: </t>
    </r>
    <r>
      <rPr>
        <sz val="10"/>
        <rFont val="Calibri"/>
        <family val="2"/>
        <scheme val="minor"/>
      </rPr>
      <t xml:space="preserve">4 hours per monitoring visit.
</t>
    </r>
    <r>
      <rPr>
        <b/>
        <sz val="10"/>
        <rFont val="Calibri"/>
        <family val="2"/>
        <scheme val="minor"/>
      </rPr>
      <t xml:space="preserve">Level 3 research: </t>
    </r>
    <r>
      <rPr>
        <sz val="10"/>
        <rFont val="Calibri"/>
        <family val="2"/>
        <scheme val="minor"/>
      </rPr>
      <t>5 hours per monitoring visit.</t>
    </r>
  </si>
  <si>
    <r>
      <rPr>
        <sz val="11"/>
        <rFont val="Calibri"/>
        <family val="2"/>
        <scheme val="minor"/>
      </rPr>
      <t>Per day and per CRA monitor</t>
    </r>
  </si>
  <si>
    <t>Level 1 research: €186.25
Level 2 research: €230
Level 3 research: €287.5</t>
  </si>
  <si>
    <r>
      <rPr>
        <sz val="11"/>
        <rFont val="Calibri"/>
        <family val="2"/>
        <scheme val="minor"/>
      </rPr>
      <t>Pro rata</t>
    </r>
  </si>
  <si>
    <t>CRA investigator time for remote monitoring (audio-conf. telephone appointment) - 2 hours</t>
  </si>
  <si>
    <r>
      <rPr>
        <sz val="11"/>
        <rFont val="Calibri"/>
        <family val="2"/>
        <scheme val="minor"/>
      </rPr>
      <t>Per appointment</t>
    </r>
  </si>
  <si>
    <r>
      <rPr>
        <b/>
        <sz val="11"/>
        <rFont val="Calibri"/>
        <family val="2"/>
        <scheme val="minor"/>
      </rPr>
      <t>CRA investigator time for screening patient visit</t>
    </r>
    <r>
      <rPr>
        <sz val="11"/>
        <rFont val="Calibri"/>
        <family val="2"/>
        <scheme val="minor"/>
      </rPr>
      <t xml:space="preserve">
</t>
    </r>
    <r>
      <rPr>
        <sz val="9"/>
        <rFont val="Calibri"/>
        <family val="2"/>
        <scheme val="minor"/>
      </rPr>
      <t>Preparing for visits: organisation and planning protocol procedures, hospital admissions, providing information for the patient on what will happen during the research visits in practice. Completing the CRF, including patient history, gathering source data, resolving queries.</t>
    </r>
    <r>
      <rPr>
        <sz val="11"/>
        <rFont val="Calibri"/>
        <family val="2"/>
        <scheme val="minor"/>
      </rPr>
      <t xml:space="preserve">
</t>
    </r>
    <r>
      <rPr>
        <b/>
        <sz val="10"/>
        <rFont val="Calibri"/>
        <family val="2"/>
        <scheme val="minor"/>
      </rPr>
      <t xml:space="preserve">Level 1: </t>
    </r>
    <r>
      <rPr>
        <sz val="10"/>
        <rFont val="Calibri"/>
        <family val="2"/>
        <scheme val="minor"/>
      </rPr>
      <t xml:space="preserve">1 hour + 15 minutes for every 10 pages of CRF.
</t>
    </r>
    <r>
      <rPr>
        <b/>
        <sz val="10"/>
        <rFont val="Calibri"/>
        <family val="2"/>
        <scheme val="minor"/>
      </rPr>
      <t xml:space="preserve">Level 2: </t>
    </r>
    <r>
      <rPr>
        <sz val="10"/>
        <rFont val="Calibri"/>
        <family val="2"/>
        <scheme val="minor"/>
      </rPr>
      <t xml:space="preserve">2 hours + 15 minutes for every 5 pages of CRF (justification: changes to the care pathway resulting from the introduction of the Research).
</t>
    </r>
    <r>
      <rPr>
        <b/>
        <sz val="10"/>
        <rFont val="Calibri"/>
        <family val="2"/>
        <scheme val="minor"/>
      </rPr>
      <t xml:space="preserve">Level 3: </t>
    </r>
    <r>
      <rPr>
        <sz val="10"/>
        <rFont val="Calibri"/>
        <family val="2"/>
        <scheme val="minor"/>
      </rPr>
      <t xml:space="preserve">3 hours + 15 minutes for every 5 pages of CRF.
</t>
    </r>
    <r>
      <rPr>
        <sz val="11"/>
        <rFont val="Calibri"/>
        <family val="2"/>
        <scheme val="minor"/>
      </rPr>
      <t xml:space="preserve">Applicable if selection is unsuccessful 
</t>
    </r>
    <r>
      <rPr>
        <i/>
        <sz val="11"/>
        <rFont val="Calibri"/>
        <family val="2"/>
        <scheme val="minor"/>
      </rPr>
      <t>List the visit</t>
    </r>
  </si>
  <si>
    <r>
      <rPr>
        <sz val="11"/>
        <rFont val="Calibri"/>
        <family val="2"/>
        <scheme val="minor"/>
      </rPr>
      <t>Per visit</t>
    </r>
  </si>
  <si>
    <r>
      <t>level 1: €57,5</t>
    </r>
    <r>
      <rPr>
        <sz val="11"/>
        <color rgb="FFFF0000"/>
        <rFont val="Calibri"/>
        <family val="2"/>
        <scheme val="minor"/>
      </rPr>
      <t xml:space="preserve"> </t>
    </r>
    <r>
      <rPr>
        <sz val="11"/>
        <rFont val="Calibri"/>
        <family val="2"/>
        <scheme val="minor"/>
      </rPr>
      <t xml:space="preserve">
level 2: €115 
level 3: €172,5</t>
    </r>
  </si>
  <si>
    <r>
      <rPr>
        <b/>
        <sz val="11"/>
        <rFont val="Calibri"/>
        <family val="2"/>
        <scheme val="minor"/>
      </rPr>
      <t>CRA investigator time for patient follow-up on site or by phone</t>
    </r>
    <r>
      <rPr>
        <sz val="11"/>
        <rFont val="Calibri"/>
        <family val="2"/>
        <scheme val="minor"/>
      </rPr>
      <t xml:space="preserve">
</t>
    </r>
    <r>
      <rPr>
        <sz val="9"/>
        <rFont val="Calibri"/>
        <family val="2"/>
        <scheme val="minor"/>
      </rPr>
      <t>Organisation of the visit (including organisation and planning of protocol procedures, hospital admissions, etc.), completing the CRF, resolution of queries, management of undesirable events, specify which with the help of the protocol.</t>
    </r>
    <r>
      <rPr>
        <sz val="11"/>
        <rFont val="Calibri"/>
        <family val="2"/>
        <scheme val="minor"/>
      </rPr>
      <t xml:space="preserve">
</t>
    </r>
    <r>
      <rPr>
        <b/>
        <sz val="10"/>
        <rFont val="Calibri"/>
        <family val="2"/>
        <scheme val="minor"/>
      </rPr>
      <t>Level 1:</t>
    </r>
    <r>
      <rPr>
        <sz val="10"/>
        <rFont val="Calibri"/>
        <family val="2"/>
        <scheme val="minor"/>
      </rPr>
      <t xml:space="preserve"> 1 hour + 15 minutes for every 10 pages of CRF.
</t>
    </r>
    <r>
      <rPr>
        <b/>
        <sz val="10"/>
        <rFont val="Calibri"/>
        <family val="2"/>
        <scheme val="minor"/>
      </rPr>
      <t xml:space="preserve">Level 2: </t>
    </r>
    <r>
      <rPr>
        <sz val="10"/>
        <rFont val="Calibri"/>
        <family val="2"/>
        <scheme val="minor"/>
      </rPr>
      <t xml:space="preserve">2 hours + 15 minutes for every 5 pages of CRF.
</t>
    </r>
    <r>
      <rPr>
        <b/>
        <sz val="10"/>
        <rFont val="Calibri"/>
        <family val="2"/>
        <scheme val="minor"/>
      </rPr>
      <t xml:space="preserve">Level 3: </t>
    </r>
    <r>
      <rPr>
        <sz val="10"/>
        <rFont val="Calibri"/>
        <family val="2"/>
        <scheme val="minor"/>
      </rPr>
      <t>2 hours + 15 minutes for every 5 pages of CRF.</t>
    </r>
    <r>
      <rPr>
        <sz val="11"/>
        <rFont val="Calibri"/>
        <family val="2"/>
        <scheme val="minor"/>
      </rPr>
      <t xml:space="preserve">
</t>
    </r>
    <r>
      <rPr>
        <i/>
        <sz val="11"/>
        <rFont val="Calibri"/>
        <family val="2"/>
        <scheme val="minor"/>
      </rPr>
      <t>List visits</t>
    </r>
  </si>
  <si>
    <r>
      <rPr>
        <sz val="11"/>
        <rFont val="Calibri"/>
        <family val="2"/>
        <scheme val="minor"/>
      </rPr>
      <t xml:space="preserve">Per visit 
</t>
    </r>
  </si>
  <si>
    <r>
      <t>level 1: €57,5
level 2: €115
level 3: €115</t>
    </r>
    <r>
      <rPr>
        <sz val="11"/>
        <color rgb="FFFF0000"/>
        <rFont val="Calibri"/>
        <family val="2"/>
        <scheme val="minor"/>
      </rPr>
      <t xml:space="preserve"> </t>
    </r>
  </si>
  <si>
    <r>
      <rPr>
        <b/>
        <sz val="11"/>
        <rFont val="Calibri"/>
        <family val="2"/>
        <scheme val="minor"/>
      </rPr>
      <t>CRA investigator time for final visit or early exclusion</t>
    </r>
    <r>
      <rPr>
        <sz val="11"/>
        <rFont val="Calibri"/>
        <family val="2"/>
        <scheme val="minor"/>
      </rPr>
      <t xml:space="preserve">
</t>
    </r>
    <r>
      <rPr>
        <sz val="9"/>
        <rFont val="Calibri"/>
        <family val="2"/>
        <scheme val="minor"/>
      </rPr>
      <t xml:space="preserve">Preparing for the visits (including organisation and planning protocol procedures, hospital admissions, etc.), completing the CRF, resolving queries.
</t>
    </r>
    <r>
      <rPr>
        <b/>
        <sz val="10"/>
        <rFont val="Calibri"/>
        <family val="2"/>
        <scheme val="minor"/>
      </rPr>
      <t>Level 1:</t>
    </r>
    <r>
      <rPr>
        <sz val="10"/>
        <rFont val="Calibri"/>
        <family val="2"/>
        <scheme val="minor"/>
      </rPr>
      <t xml:space="preserve"> 1 hour + 15 minutes for every 10 pages of CRF.
</t>
    </r>
    <r>
      <rPr>
        <b/>
        <sz val="10"/>
        <rFont val="Calibri"/>
        <family val="2"/>
        <scheme val="minor"/>
      </rPr>
      <t>Level 2:</t>
    </r>
    <r>
      <rPr>
        <sz val="10"/>
        <rFont val="Calibri"/>
        <family val="2"/>
        <scheme val="minor"/>
      </rPr>
      <t xml:space="preserve"> 2 hours + 15 minutes for every 5 pages of CRF.
</t>
    </r>
    <r>
      <rPr>
        <b/>
        <sz val="10"/>
        <rFont val="Calibri"/>
        <family val="2"/>
        <scheme val="minor"/>
      </rPr>
      <t xml:space="preserve">Level 3: </t>
    </r>
    <r>
      <rPr>
        <sz val="10"/>
        <rFont val="Calibri"/>
        <family val="2"/>
        <scheme val="minor"/>
      </rPr>
      <t>2 hours + 15 minutes for every 5 pages of CRF.</t>
    </r>
    <r>
      <rPr>
        <sz val="9"/>
        <rFont val="Calibri"/>
        <family val="2"/>
        <scheme val="minor"/>
      </rPr>
      <t xml:space="preserve">
</t>
    </r>
    <r>
      <rPr>
        <i/>
        <sz val="11"/>
        <rFont val="Calibri"/>
        <family val="2"/>
        <scheme val="minor"/>
      </rPr>
      <t>List the visit</t>
    </r>
  </si>
  <si>
    <r>
      <t xml:space="preserve">CRA investigator training time for questionnaires and patient logs - </t>
    </r>
    <r>
      <rPr>
        <sz val="11"/>
        <rFont val="Calibri"/>
        <family val="2"/>
        <scheme val="minor"/>
      </rPr>
      <t xml:space="preserve">1 hour/protocol
</t>
    </r>
  </si>
  <si>
    <r>
      <t xml:space="preserve">CRA investigator time for managing self-questionnaires or carrying out and filling in patient questionnaires, setting up the questionnaire tablets, loading, helping with connection, checking, depositing in the department 
</t>
    </r>
    <r>
      <rPr>
        <sz val="9"/>
        <rFont val="Calibri"/>
        <family val="2"/>
        <scheme val="minor"/>
      </rPr>
      <t xml:space="preserve">- 15 minutes per patient (if paper) or 45 minutes (if electronic)
- if &gt; 5 self-questionnaires 30 minutes per patient (if paper) or 1 hour (if electronic)
</t>
    </r>
    <r>
      <rPr>
        <i/>
        <sz val="11"/>
        <rFont val="Calibri"/>
        <family val="2"/>
        <scheme val="minor"/>
      </rPr>
      <t>List visits</t>
    </r>
  </si>
  <si>
    <t>Per visit</t>
  </si>
  <si>
    <t>€14,37
if &gt; 5 self-questionnaires:  €28,75</t>
  </si>
  <si>
    <t>CRA investigator time for initial training of patients on the self-questionnaire – electronic (1 hour/patient) / paper (30 minutes/patient)
if &gt; 5 self-questionnaires: electronic (1 hour 30/patient) / paper (45 minutes/patient)</t>
  </si>
  <si>
    <t>electronic €57,5
paper €28,75
if &gt; 5 self-questionnaires 
electronic €86,25
paper €43,12</t>
  </si>
  <si>
    <r>
      <rPr>
        <b/>
        <sz val="11"/>
        <rFont val="Calibri"/>
        <family val="2"/>
        <scheme val="minor"/>
      </rPr>
      <t>CRA investigator time for managing sampling kits.</t>
    </r>
    <r>
      <rPr>
        <sz val="11"/>
        <rFont val="Calibri"/>
        <family val="2"/>
        <scheme val="minor"/>
      </rPr>
      <t xml:space="preserve">
1 hour/visit with centralised sampling.
</t>
    </r>
    <r>
      <rPr>
        <i/>
        <sz val="11"/>
        <rFont val="Calibri"/>
        <family val="2"/>
        <scheme val="minor"/>
      </rPr>
      <t>List visits</t>
    </r>
  </si>
  <si>
    <r>
      <t>CRA investigator time for IVRS/IWRS call</t>
    </r>
    <r>
      <rPr>
        <sz val="11"/>
        <rFont val="Calibri"/>
        <family val="2"/>
        <scheme val="minor"/>
      </rPr>
      <t xml:space="preserve">
</t>
    </r>
    <r>
      <rPr>
        <i/>
        <sz val="11"/>
        <rFont val="Calibri"/>
        <family val="2"/>
        <scheme val="minor"/>
      </rPr>
      <t>List visits</t>
    </r>
    <r>
      <rPr>
        <sz val="11"/>
        <rFont val="Calibri"/>
        <family val="2"/>
        <scheme val="minor"/>
      </rPr>
      <t xml:space="preserve">
</t>
    </r>
  </si>
  <si>
    <t>pro rata</t>
  </si>
  <si>
    <r>
      <t>CRA investigator time for managing reimbursements for travel expenses (meals, patient and accompanying person’s hotel, transport)</t>
    </r>
    <r>
      <rPr>
        <sz val="11"/>
        <rFont val="Calibri"/>
        <family val="2"/>
        <scheme val="minor"/>
      </rPr>
      <t xml:space="preserve">
20 minutes if the intervention is carried out without the use of a platform
50 minutes if the intervention is carried out using a platform
</t>
    </r>
    <r>
      <rPr>
        <i/>
        <sz val="11"/>
        <rFont val="Calibri"/>
        <family val="2"/>
        <scheme val="minor"/>
      </rPr>
      <t>List visits</t>
    </r>
  </si>
  <si>
    <t xml:space="preserve">Per visit 
</t>
  </si>
  <si>
    <t>without platform: €19,17
with platform: €47,92</t>
  </si>
  <si>
    <t>Estimated nursing time – €52/h</t>
  </si>
  <si>
    <r>
      <rPr>
        <sz val="10"/>
        <color theme="1"/>
        <rFont val="Calibri"/>
        <family val="2"/>
        <scheme val="minor"/>
      </rPr>
      <t>Existing classifications take into account the patient’s routine care
The additional nursing time increases the cost of the performance of these procedures within the constraints of the protocol over and above standard practice:
=&gt; compliance with protocol requirements;
=&gt; compliance with the requirements of the laboratory manual;
=&gt; use of specific protocol kits;
=&gt; completion of protocol forms.
Use of AMI pricing.</t>
    </r>
  </si>
  <si>
    <r>
      <rPr>
        <b/>
        <sz val="11"/>
        <rFont val="Calibri"/>
        <family val="2"/>
        <scheme val="minor"/>
      </rPr>
      <t>Registered nurse (IDE) time</t>
    </r>
    <r>
      <rPr>
        <sz val="11"/>
        <rFont val="Calibri"/>
        <family val="2"/>
        <scheme val="minor"/>
      </rPr>
      <t>: initial protocol training  
- 100 euros level 1
- 200 euros level 2
- 300 euros level 3</t>
    </r>
  </si>
  <si>
    <t xml:space="preserve">per institution </t>
  </si>
  <si>
    <t>- 100 euros level 1
- 200 euros level 2
- 300 euros level 3</t>
  </si>
  <si>
    <r>
      <rPr>
        <b/>
        <sz val="11"/>
        <rFont val="Calibri"/>
        <family val="2"/>
        <scheme val="minor"/>
      </rPr>
      <t xml:space="preserve">Nursing time for taking blood samples for centralised analysis - </t>
    </r>
    <r>
      <rPr>
        <sz val="11"/>
        <rFont val="Calibri"/>
        <family val="2"/>
        <scheme val="minor"/>
      </rPr>
      <t xml:space="preserve">15 minutes
</t>
    </r>
    <r>
      <rPr>
        <i/>
        <sz val="11"/>
        <rFont val="Calibri"/>
        <family val="2"/>
        <scheme val="minor"/>
      </rPr>
      <t>List visits</t>
    </r>
  </si>
  <si>
    <r>
      <rPr>
        <b/>
        <sz val="11"/>
        <rFont val="Calibri"/>
        <family val="2"/>
        <scheme val="minor"/>
      </rPr>
      <t xml:space="preserve">Nursing time for taking urine samples for centralised analysis - </t>
    </r>
    <r>
      <rPr>
        <sz val="11"/>
        <rFont val="Calibri"/>
        <family val="2"/>
        <scheme val="minor"/>
      </rPr>
      <t xml:space="preserve">15 minutes
</t>
    </r>
    <r>
      <rPr>
        <i/>
        <sz val="11"/>
        <rFont val="Calibri"/>
        <family val="2"/>
        <scheme val="minor"/>
      </rPr>
      <t>List visits</t>
    </r>
  </si>
  <si>
    <r>
      <rPr>
        <b/>
        <sz val="11"/>
        <rFont val="Calibri"/>
        <family val="2"/>
        <scheme val="minor"/>
      </rPr>
      <t xml:space="preserve">Nursing time for measuring vital signs </t>
    </r>
    <r>
      <rPr>
        <sz val="11"/>
        <rFont val="Calibri"/>
        <family val="2"/>
        <scheme val="minor"/>
      </rPr>
      <t xml:space="preserve">- 15 minutes
</t>
    </r>
    <r>
      <rPr>
        <i/>
        <sz val="11"/>
        <rFont val="Calibri"/>
        <family val="2"/>
        <scheme val="minor"/>
      </rPr>
      <t>List visits</t>
    </r>
  </si>
  <si>
    <r>
      <rPr>
        <sz val="11"/>
        <rFont val="Calibri"/>
        <family val="2"/>
        <scheme val="minor"/>
      </rPr>
      <t>Per measuring of vital signs</t>
    </r>
  </si>
  <si>
    <r>
      <rPr>
        <b/>
        <sz val="11"/>
        <rFont val="Calibri"/>
        <family val="2"/>
        <scheme val="minor"/>
      </rPr>
      <t>Nursing time for study treatment injection</t>
    </r>
    <r>
      <rPr>
        <sz val="11"/>
        <rFont val="Calibri"/>
        <family val="2"/>
        <scheme val="minor"/>
      </rPr>
      <t xml:space="preserve"> - 15 minutes
</t>
    </r>
    <r>
      <rPr>
        <i/>
        <sz val="11"/>
        <rFont val="Calibri"/>
        <family val="2"/>
        <scheme val="minor"/>
      </rPr>
      <t>List visits</t>
    </r>
    <r>
      <rPr>
        <sz val="11"/>
        <rFont val="Calibri"/>
        <family val="2"/>
        <scheme val="minor"/>
      </rPr>
      <t xml:space="preserve">
</t>
    </r>
  </si>
  <si>
    <r>
      <rPr>
        <sz val="11"/>
        <rFont val="Calibri"/>
        <family val="2"/>
        <scheme val="minor"/>
      </rPr>
      <t xml:space="preserve">Per injection </t>
    </r>
  </si>
  <si>
    <r>
      <rPr>
        <b/>
        <sz val="11"/>
        <rFont val="Calibri"/>
        <family val="2"/>
        <scheme val="minor"/>
      </rPr>
      <t xml:space="preserve">Nursing time for insertion and removal of drip </t>
    </r>
    <r>
      <rPr>
        <sz val="11"/>
        <rFont val="Calibri"/>
        <family val="2"/>
        <scheme val="minor"/>
      </rPr>
      <t xml:space="preserve">- 30 minutes
</t>
    </r>
    <r>
      <rPr>
        <i/>
        <sz val="11"/>
        <rFont val="Calibri"/>
        <family val="2"/>
        <scheme val="minor"/>
      </rPr>
      <t>List visits</t>
    </r>
  </si>
  <si>
    <r>
      <rPr>
        <sz val="11"/>
        <rFont val="Calibri"/>
        <family val="2"/>
        <scheme val="minor"/>
      </rPr>
      <t xml:space="preserve">Insertion and removal </t>
    </r>
  </si>
  <si>
    <r>
      <rPr>
        <b/>
        <sz val="11"/>
        <rFont val="Calibri"/>
        <family val="2"/>
        <scheme val="minor"/>
      </rPr>
      <t xml:space="preserve">Nursing time for insertion and removal of catheter </t>
    </r>
    <r>
      <rPr>
        <sz val="11"/>
        <rFont val="Calibri"/>
        <family val="2"/>
        <scheme val="minor"/>
      </rPr>
      <t xml:space="preserve">- 30 minutes
</t>
    </r>
    <r>
      <rPr>
        <i/>
        <sz val="11"/>
        <rFont val="Calibri"/>
        <family val="2"/>
        <scheme val="minor"/>
      </rPr>
      <t>List visits</t>
    </r>
  </si>
  <si>
    <r>
      <rPr>
        <b/>
        <sz val="11"/>
        <rFont val="Calibri"/>
        <family val="2"/>
        <scheme val="minor"/>
      </rPr>
      <t>Nursing time for helping the doctor carry out a technical or other procedure</t>
    </r>
  </si>
  <si>
    <r>
      <rPr>
        <b/>
        <sz val="11"/>
        <rFont val="Calibri"/>
        <family val="2"/>
        <scheme val="minor"/>
      </rPr>
      <t>Nursing time per PK/PD point</t>
    </r>
    <r>
      <rPr>
        <sz val="11"/>
        <rFont val="Calibri"/>
        <family val="2"/>
        <scheme val="minor"/>
      </rPr>
      <t xml:space="preserve"> - 15 minutes
</t>
    </r>
    <r>
      <rPr>
        <i/>
        <sz val="11"/>
        <rFont val="Calibri"/>
        <family val="2"/>
        <scheme val="minor"/>
      </rPr>
      <t>List visits</t>
    </r>
  </si>
  <si>
    <r>
      <rPr>
        <sz val="11"/>
        <rFont val="Calibri"/>
        <family val="2"/>
        <scheme val="minor"/>
      </rPr>
      <t>Per PK/PD point</t>
    </r>
  </si>
  <si>
    <r>
      <rPr>
        <b/>
        <sz val="11"/>
        <rFont val="Calibri"/>
        <family val="2"/>
        <scheme val="minor"/>
      </rPr>
      <t>Radio manipulator time</t>
    </r>
    <r>
      <rPr>
        <sz val="11"/>
        <rFont val="Calibri"/>
        <family val="2"/>
        <scheme val="minor"/>
      </rPr>
      <t xml:space="preserve"> administration of the radiation for the treatment under study - 30 minutes
List visits</t>
    </r>
  </si>
  <si>
    <t xml:space="preserve">Per administration per patient
</t>
  </si>
  <si>
    <r>
      <rPr>
        <b/>
        <sz val="14"/>
        <color theme="0"/>
        <rFont val="Calibri"/>
        <family val="2"/>
        <scheme val="minor"/>
      </rPr>
      <t>CODED PROCEDURES</t>
    </r>
  </si>
  <si>
    <r>
      <rPr>
        <b/>
        <sz val="11"/>
        <rFont val="Calibri"/>
        <family val="2"/>
        <scheme val="minor"/>
      </rPr>
      <t>Procedure</t>
    </r>
    <r>
      <rPr>
        <sz val="11"/>
        <rFont val="Calibri"/>
        <family val="2"/>
        <scheme val="minor"/>
      </rPr>
      <t xml:space="preserve">
</t>
    </r>
    <r>
      <rPr>
        <i/>
        <sz val="11"/>
        <rFont val="Calibri"/>
        <family val="2"/>
        <scheme val="minor"/>
      </rPr>
      <t>List visits</t>
    </r>
  </si>
  <si>
    <r>
      <rPr>
        <sz val="11"/>
        <rFont val="Calibri"/>
        <family val="2"/>
        <scheme val="minor"/>
      </rPr>
      <t>additional cost</t>
    </r>
  </si>
  <si>
    <r>
      <rPr>
        <b/>
        <sz val="14"/>
        <color theme="0"/>
        <rFont val="Calibri"/>
        <family val="2"/>
        <scheme val="minor"/>
      </rPr>
      <t>NON-CODED CLINICAL PROCEDURES AND MEDICAL TECHNIQUES</t>
    </r>
  </si>
  <si>
    <r>
      <rPr>
        <b/>
        <sz val="14"/>
        <color theme="0"/>
        <rFont val="Calibri"/>
        <family val="2"/>
        <scheme val="minor"/>
      </rPr>
      <t>STAYS AND CONSULTATIONS</t>
    </r>
  </si>
  <si>
    <r>
      <rPr>
        <b/>
        <sz val="11"/>
        <rFont val="Calibri"/>
        <family val="2"/>
        <scheme val="minor"/>
      </rPr>
      <t>Additional medical consultation</t>
    </r>
    <r>
      <rPr>
        <sz val="11"/>
        <rFont val="Calibri"/>
        <family val="2"/>
        <scheme val="minor"/>
      </rPr>
      <t xml:space="preserve">
Specific to research
</t>
    </r>
    <r>
      <rPr>
        <i/>
        <sz val="11"/>
        <rFont val="Calibri"/>
        <family val="2"/>
        <scheme val="minor"/>
      </rPr>
      <t>List visits</t>
    </r>
  </si>
  <si>
    <r>
      <rPr>
        <sz val="11"/>
        <rFont val="Calibri"/>
        <family val="2"/>
        <scheme val="minor"/>
      </rPr>
      <t>Per consultation</t>
    </r>
  </si>
  <si>
    <t>tarif CCAM
CS ou CNPSY ou CSC</t>
  </si>
  <si>
    <r>
      <rPr>
        <b/>
        <sz val="11"/>
        <rFont val="Calibri"/>
        <family val="2"/>
        <scheme val="minor"/>
      </rPr>
      <t>Additional medical consultation,</t>
    </r>
    <r>
      <rPr>
        <sz val="11"/>
        <rFont val="Calibri"/>
        <family val="2"/>
        <scheme val="minor"/>
      </rPr>
      <t xml:space="preserve"> </t>
    </r>
    <r>
      <rPr>
        <b/>
        <sz val="11"/>
        <rFont val="Calibri"/>
        <family val="2"/>
        <scheme val="minor"/>
      </rPr>
      <t>medical specialty</t>
    </r>
    <r>
      <rPr>
        <sz val="11"/>
        <rFont val="Calibri"/>
        <family val="2"/>
        <scheme val="minor"/>
      </rPr>
      <t xml:space="preserve">
List visits</t>
    </r>
  </si>
  <si>
    <t>Per consultation</t>
  </si>
  <si>
    <t>additional cost</t>
  </si>
  <si>
    <r>
      <rPr>
        <b/>
        <sz val="11"/>
        <rFont val="Calibri"/>
        <family val="2"/>
        <scheme val="minor"/>
      </rPr>
      <t xml:space="preserve">Rates for hotel stays &lt;24h </t>
    </r>
    <r>
      <rPr>
        <sz val="11"/>
        <rFont val="Calibri"/>
        <family val="2"/>
        <scheme val="minor"/>
      </rPr>
      <t xml:space="preserve">
</t>
    </r>
    <r>
      <rPr>
        <sz val="9"/>
        <rFont val="Calibri"/>
        <family val="2"/>
        <scheme val="minor"/>
      </rPr>
      <t xml:space="preserve">Expenses related to meals, cost of providing a room, heating, fluids, technical services, medical and nursing follow-up time (rate costs differ from those charged for additional procedures related to research carried out during the day) =&gt; the rate must correspond to the actual occupation required by the protocol, a bed, a chair: the occupancy is not routine.
the rate includes 1 hour of medical time + 1 hour of nursing time + meals. 
</t>
    </r>
    <r>
      <rPr>
        <i/>
        <sz val="11"/>
        <rFont val="Calibri"/>
        <family val="2"/>
        <scheme val="minor"/>
      </rPr>
      <t>List visits</t>
    </r>
  </si>
  <si>
    <r>
      <rPr>
        <sz val="11"/>
        <rFont val="Calibri"/>
        <family val="2"/>
        <scheme val="minor"/>
      </rPr>
      <t>Rate per visit</t>
    </r>
  </si>
  <si>
    <r>
      <rPr>
        <b/>
        <sz val="11"/>
        <rFont val="Calibri"/>
        <family val="2"/>
        <scheme val="minor"/>
      </rPr>
      <t>Rates for hotel stays &gt;24h</t>
    </r>
    <r>
      <rPr>
        <sz val="11"/>
        <rFont val="Calibri"/>
        <family val="2"/>
        <scheme val="minor"/>
      </rPr>
      <t xml:space="preserve">
</t>
    </r>
    <r>
      <rPr>
        <sz val="9"/>
        <rFont val="Calibri"/>
        <family val="2"/>
        <scheme val="minor"/>
      </rPr>
      <t xml:space="preserve">Expenses related to meals, cost of providing a room, heating, fluids, technical services, medical and nursing follow-up time (rate costs differ from those charged for additional procedures related to research carried out during the day) =&gt; the rate must correspond to the actual occupation required by the protocol, a bed, a chair: the occupancy is not routine.
the rate includes 2 hours of medical time + 2 hours of nursing time + meals. </t>
    </r>
    <r>
      <rPr>
        <sz val="11"/>
        <rFont val="Calibri"/>
        <family val="2"/>
        <scheme val="minor"/>
      </rPr>
      <t xml:space="preserve">
</t>
    </r>
    <r>
      <rPr>
        <i/>
        <sz val="11"/>
        <rFont val="Calibri"/>
        <family val="2"/>
        <scheme val="minor"/>
      </rPr>
      <t>List visits</t>
    </r>
    <r>
      <rPr>
        <sz val="11"/>
        <rFont val="Calibri"/>
        <family val="2"/>
        <scheme val="minor"/>
      </rPr>
      <t xml:space="preserve">
</t>
    </r>
  </si>
  <si>
    <r>
      <rPr>
        <b/>
        <sz val="14"/>
        <color theme="0"/>
        <rFont val="Calibri"/>
        <family val="2"/>
        <scheme val="minor"/>
      </rPr>
      <t>OTHER COSTS/ADDITIONAL COSTS ATTRIBUTABLE TO RESEARCH</t>
    </r>
  </si>
  <si>
    <r>
      <rPr>
        <b/>
        <sz val="11"/>
        <color theme="1"/>
        <rFont val="Calibri"/>
        <family val="2"/>
        <scheme val="minor"/>
      </rPr>
      <t>All additional fees that are unexpected, but attributable to the research</t>
    </r>
  </si>
  <si>
    <t>SAFETY</t>
  </si>
  <si>
    <t>Cost of serious adverse event attributable to research - 1 hour of CRA investigator time and 20 minutes of medical time.</t>
  </si>
  <si>
    <r>
      <rPr>
        <sz val="11"/>
        <rFont val="Calibri"/>
        <family val="2"/>
        <scheme val="minor"/>
      </rPr>
      <t xml:space="preserve">Per SAE </t>
    </r>
  </si>
  <si>
    <t>Follow-up cost of serious adverse events attributable to research
30 minutes CRA investigator time and 10 minutes medical time</t>
  </si>
  <si>
    <t xml:space="preserve">Per SAE follow-up
</t>
  </si>
  <si>
    <r>
      <rPr>
        <b/>
        <sz val="11"/>
        <rFont val="Calibri"/>
        <family val="2"/>
        <scheme val="minor"/>
      </rPr>
      <t>Serious and unexpected adverse reactions (SUARs)/‘Line listing</t>
    </r>
    <r>
      <rPr>
        <sz val="11"/>
        <rFont val="Calibri"/>
        <family val="2"/>
        <scheme val="minor"/>
      </rPr>
      <t xml:space="preserve">: training/platform set-up
</t>
    </r>
    <r>
      <rPr>
        <sz val="9"/>
        <rFont val="Calibri"/>
        <family val="2"/>
        <scheme val="minor"/>
      </rPr>
      <t xml:space="preserve">1 hour CRA investigator time
30 minutes medical time
</t>
    </r>
    <r>
      <rPr>
        <sz val="11"/>
        <rFont val="Calibri"/>
        <family val="2"/>
        <scheme val="minor"/>
      </rPr>
      <t>(if applicable)</t>
    </r>
  </si>
  <si>
    <t xml:space="preserve">Per trained member of staff
</t>
  </si>
  <si>
    <r>
      <rPr>
        <b/>
        <sz val="11"/>
        <rFont val="Calibri"/>
        <family val="2"/>
        <scheme val="minor"/>
      </rPr>
      <t>Management of serious and unexpected adverse reactions /</t>
    </r>
    <r>
      <rPr>
        <sz val="11"/>
        <rFont val="Calibri"/>
        <family val="2"/>
        <scheme val="minor"/>
      </rPr>
      <t xml:space="preserve"> ‘Line listing’:
</t>
    </r>
    <r>
      <rPr>
        <sz val="9"/>
        <rFont val="Calibri"/>
        <family val="2"/>
        <scheme val="minor"/>
      </rPr>
      <t>- paper: flow management, distribution and providing information to the team, archiving
or 
- platform: flow management, connection to the platform, downloading of SUARs, distribution and providing information to the team, email archiving</t>
    </r>
  </si>
  <si>
    <t xml:space="preserve">Annual cost from signing of contract to closing letter
</t>
  </si>
  <si>
    <r>
      <t>paper: 100</t>
    </r>
    <r>
      <rPr>
        <sz val="11"/>
        <rFont val="Calibri"/>
        <family val="2"/>
      </rPr>
      <t>€
platform: 300€</t>
    </r>
  </si>
  <si>
    <t>Additional medical time (€116,4/h)</t>
  </si>
  <si>
    <r>
      <rPr>
        <b/>
        <sz val="11"/>
        <rFont val="Calibri"/>
        <family val="2"/>
        <scheme val="minor"/>
      </rPr>
      <t>Medical time</t>
    </r>
    <r>
      <rPr>
        <sz val="11"/>
        <rFont val="Calibri"/>
        <family val="2"/>
        <scheme val="minor"/>
      </rPr>
      <t xml:space="preserve">
</t>
    </r>
    <r>
      <rPr>
        <sz val="10"/>
        <rFont val="Calibri"/>
        <family val="2"/>
        <scheme val="minor"/>
      </rPr>
      <t>Medical time in addition to routine practice: training, specific examination,</t>
    </r>
    <r>
      <rPr>
        <strike/>
        <sz val="10"/>
        <rFont val="Calibri"/>
        <family val="2"/>
        <scheme val="minor"/>
      </rPr>
      <t xml:space="preserve"> </t>
    </r>
    <r>
      <rPr>
        <sz val="10"/>
        <rFont val="Calibri"/>
        <family val="2"/>
        <scheme val="minor"/>
      </rPr>
      <t>telephone follow-up, remote consultation not taken into account in procedures carried out as part of research, per hour.</t>
    </r>
    <r>
      <rPr>
        <sz val="11"/>
        <rFont val="Calibri"/>
        <family val="2"/>
        <scheme val="minor"/>
      </rPr>
      <t xml:space="preserve">
</t>
    </r>
    <r>
      <rPr>
        <i/>
        <sz val="11"/>
        <rFont val="Calibri"/>
        <family val="2"/>
        <scheme val="minor"/>
      </rPr>
      <t>List visits</t>
    </r>
  </si>
  <si>
    <t>Per patient</t>
  </si>
  <si>
    <r>
      <rPr>
        <b/>
        <sz val="11"/>
        <rFont val="Calibri"/>
        <family val="2"/>
        <scheme val="minor"/>
      </rPr>
      <t>Medical time – medical specialty</t>
    </r>
    <r>
      <rPr>
        <sz val="11"/>
        <rFont val="Calibri"/>
        <family val="2"/>
        <scheme val="minor"/>
      </rPr>
      <t xml:space="preserve">
</t>
    </r>
    <r>
      <rPr>
        <sz val="9"/>
        <rFont val="Calibri"/>
        <family val="2"/>
        <scheme val="minor"/>
      </rPr>
      <t>Medical time over and above standard practice: training, specific examination, telephone follow-up, and not taken into account in the procedures carried out as part of the research involving human subjects (RIPH), per hou</t>
    </r>
    <r>
      <rPr>
        <sz val="11"/>
        <rFont val="Calibri"/>
        <family val="2"/>
        <scheme val="minor"/>
      </rPr>
      <t xml:space="preserve">r
</t>
    </r>
    <r>
      <rPr>
        <i/>
        <sz val="11"/>
        <rFont val="Calibri"/>
        <family val="2"/>
        <scheme val="minor"/>
      </rPr>
      <t>List visits</t>
    </r>
  </si>
  <si>
    <r>
      <t xml:space="preserve">Medical time: </t>
    </r>
    <r>
      <rPr>
        <sz val="11"/>
        <rFont val="Calibri"/>
        <family val="2"/>
        <scheme val="minor"/>
      </rPr>
      <t>participation in teleconferences
1 hour
Applicable for phase 1 trials</t>
    </r>
  </si>
  <si>
    <t xml:space="preserve">Per teleconference
</t>
  </si>
  <si>
    <r>
      <t>Medical time:  Specific training requested by the sponsor or its service provider</t>
    </r>
    <r>
      <rPr>
        <sz val="11"/>
        <rFont val="Calibri"/>
        <family val="2"/>
        <scheme val="minor"/>
      </rPr>
      <t xml:space="preserve">
1 hour per training session 
</t>
    </r>
  </si>
  <si>
    <t xml:space="preserve">per trained member of staff and per training session requested
</t>
  </si>
  <si>
    <r>
      <t>Additional CRA investigator time (€57,5</t>
    </r>
    <r>
      <rPr>
        <b/>
        <sz val="9.35"/>
        <rFont val="Calibri"/>
        <family val="2"/>
      </rPr>
      <t>/h)</t>
    </r>
  </si>
  <si>
    <r>
      <rPr>
        <b/>
        <sz val="11"/>
        <rFont val="Calibri"/>
        <family val="2"/>
        <scheme val="minor"/>
      </rPr>
      <t xml:space="preserve">CRA investigator time </t>
    </r>
    <r>
      <rPr>
        <sz val="11"/>
        <rFont val="Calibri"/>
        <family val="2"/>
        <scheme val="minor"/>
      </rPr>
      <t xml:space="preserve">New consent (following a substantial change)
Transmission, recovery, traceability  </t>
    </r>
  </si>
  <si>
    <t xml:space="preserve">Per patient and per consent version 
15 minutes
</t>
  </si>
  <si>
    <r>
      <t>CRA investigator time: Specific training requested by the sponsor or its service provider</t>
    </r>
    <r>
      <rPr>
        <sz val="11"/>
        <rFont val="Calibri"/>
        <family val="2"/>
        <scheme val="minor"/>
      </rPr>
      <t xml:space="preserve">
1 hour per training session </t>
    </r>
  </si>
  <si>
    <t xml:space="preserve">CRA investigator time: initial training on the transport reimbursement management platform 1 hour </t>
  </si>
  <si>
    <t xml:space="preserve">Cost per institution </t>
  </si>
  <si>
    <r>
      <rPr>
        <b/>
        <sz val="11"/>
        <rFont val="Calibri"/>
        <family val="2"/>
        <scheme val="minor"/>
      </rPr>
      <t>CRA investigator time</t>
    </r>
    <r>
      <rPr>
        <sz val="11"/>
        <rFont val="Calibri"/>
        <family val="2"/>
        <scheme val="minor"/>
      </rPr>
      <t xml:space="preserve">
</t>
    </r>
    <r>
      <rPr>
        <b/>
        <sz val="11"/>
        <rFont val="Calibri"/>
        <family val="2"/>
        <scheme val="minor"/>
      </rPr>
      <t xml:space="preserve">Amendment of study documents (protocol appendix) 30 minutes </t>
    </r>
    <r>
      <rPr>
        <sz val="11"/>
        <rFont val="Calibri"/>
        <family val="2"/>
        <scheme val="minor"/>
      </rPr>
      <t xml:space="preserve">(laboratory manual, CRF guideline, etc.)
</t>
    </r>
  </si>
  <si>
    <t>Per amendment</t>
  </si>
  <si>
    <r>
      <rPr>
        <b/>
        <sz val="11"/>
        <rFont val="Calibri"/>
        <family val="2"/>
        <scheme val="minor"/>
      </rPr>
      <t>CRA investigator time for protocol amendment requiring revision of study documents</t>
    </r>
    <r>
      <rPr>
        <sz val="11"/>
        <rFont val="Calibri"/>
        <family val="2"/>
        <scheme val="minor"/>
      </rPr>
      <t xml:space="preserve"> + 3 hours
</t>
    </r>
  </si>
  <si>
    <t xml:space="preserve">Per amendment
</t>
  </si>
  <si>
    <t>Amendement without modification document: 57,5€
Amendement with modification document: 172,5€</t>
  </si>
  <si>
    <r>
      <t>CRA investigator time for logistical management of the study (1 hour)</t>
    </r>
    <r>
      <rPr>
        <sz val="11"/>
        <rFont val="Calibri"/>
        <family val="2"/>
        <scheme val="minor"/>
      </rPr>
      <t xml:space="preserve">
List visits</t>
    </r>
  </si>
  <si>
    <t xml:space="preserve">Per examination </t>
  </si>
  <si>
    <t>Nursing time: additional cost (€52/h)</t>
  </si>
  <si>
    <r>
      <rPr>
        <b/>
        <sz val="11"/>
        <rFont val="Calibri"/>
        <family val="2"/>
        <scheme val="minor"/>
      </rPr>
      <t>Registered nurse (IDE) time</t>
    </r>
    <r>
      <rPr>
        <sz val="11"/>
        <rFont val="Calibri"/>
        <family val="2"/>
        <scheme val="minor"/>
      </rPr>
      <t>: training in the amended protocol</t>
    </r>
  </si>
  <si>
    <t xml:space="preserve">per amendment </t>
  </si>
  <si>
    <r>
      <rPr>
        <b/>
        <sz val="11"/>
        <rFont val="Calibri"/>
        <family val="2"/>
        <scheme val="minor"/>
      </rPr>
      <t xml:space="preserve">Other costs related to equipment loaned as part of the study </t>
    </r>
  </si>
  <si>
    <r>
      <t xml:space="preserve">Cost of biomedical services where machines or equipment are used </t>
    </r>
    <r>
      <rPr>
        <sz val="11"/>
        <rFont val="Calibri"/>
        <family val="2"/>
        <scheme val="minor"/>
      </rPr>
      <t xml:space="preserve">
(If applicable)</t>
    </r>
  </si>
  <si>
    <t>per institution</t>
  </si>
  <si>
    <t>CRA investigator time for management of materials supplied, management of consumables, return packaging – 
1 hour 30 minutes</t>
  </si>
  <si>
    <t>per piece of equipment</t>
  </si>
  <si>
    <r>
      <rPr>
        <b/>
        <sz val="11"/>
        <rFont val="Calibri"/>
        <family val="2"/>
        <scheme val="minor"/>
      </rPr>
      <t>Specific cost of GMO/CAR T-cell study</t>
    </r>
  </si>
  <si>
    <t>Cost of hygiene, dressing, decontamination, cleaning.</t>
  </si>
  <si>
    <t>Per patient per administration</t>
  </si>
  <si>
    <t xml:space="preserve">Cost of hospital admission for GMO/CAR T-cell – DRG 6404 </t>
  </si>
  <si>
    <t xml:space="preserve">per patient per day in hospital </t>
  </si>
  <si>
    <t xml:space="preserve">CRA investigator time: Hygiene kit patient training
1 hour </t>
  </si>
  <si>
    <t>CRA investigator time for GMO studies – 
GMO identification of sampling tubes if not carried out by the sponsor or its service provider - 1 hour per visit per patient</t>
  </si>
  <si>
    <t>Per patient per visit</t>
  </si>
  <si>
    <r>
      <rPr>
        <b/>
        <sz val="11"/>
        <rFont val="Calibri"/>
        <family val="2"/>
        <scheme val="minor"/>
      </rPr>
      <t xml:space="preserve">Resuscitation </t>
    </r>
  </si>
  <si>
    <r>
      <t xml:space="preserve">Intensive care unit cost: </t>
    </r>
    <r>
      <rPr>
        <sz val="11"/>
        <rFont val="Calibri"/>
        <family val="2"/>
        <scheme val="minor"/>
      </rPr>
      <t xml:space="preserve">protocol training – setting up a monitoring system
(if applicable) </t>
    </r>
  </si>
  <si>
    <r>
      <rPr>
        <b/>
        <sz val="11"/>
        <rFont val="Calibri"/>
        <family val="2"/>
        <scheme val="minor"/>
      </rPr>
      <t>Other</t>
    </r>
  </si>
  <si>
    <t>Research closure cost
Level 1: 30 minutes of medical time + 2 hours of CRA investigator time
Level 2: 30 minutes of medical time + 3 hours of CRA investigator time
Level 3: 1 hour of medical time + 3 hours of CRA investigator time</t>
  </si>
  <si>
    <r>
      <rPr>
        <sz val="11"/>
        <rFont val="Calibri"/>
        <family val="2"/>
        <scheme val="minor"/>
      </rPr>
      <t>Rate per research programme</t>
    </r>
  </si>
  <si>
    <t>level 1: €173.2
level 2: €230.7
level 3: €288.9</t>
  </si>
  <si>
    <r>
      <rPr>
        <b/>
        <sz val="11"/>
        <rFont val="Calibri"/>
        <family val="2"/>
        <scheme val="minor"/>
      </rPr>
      <t xml:space="preserve">Reagents and consumables: </t>
    </r>
    <r>
      <rPr>
        <sz val="10"/>
        <rFont val="Calibri"/>
        <family val="2"/>
        <scheme val="minor"/>
      </rPr>
      <t>imposed by the protocol. Excluding routine analyses. Invoice or standard rate/per visit.</t>
    </r>
  </si>
  <si>
    <r>
      <rPr>
        <sz val="11"/>
        <rFont val="Calibri"/>
        <family val="2"/>
        <scheme val="minor"/>
      </rPr>
      <t>Per line</t>
    </r>
  </si>
  <si>
    <r>
      <rPr>
        <sz val="11"/>
        <rFont val="Calibri"/>
        <family val="2"/>
        <scheme val="minor"/>
      </rPr>
      <t>ACTUAL COSTS</t>
    </r>
  </si>
  <si>
    <r>
      <rPr>
        <b/>
        <sz val="14"/>
        <color theme="0"/>
        <rFont val="Calibri"/>
        <family val="2"/>
        <scheme val="minor"/>
      </rPr>
      <t>LAB TESTING – ANATOMICAL PATHOLOGY</t>
    </r>
  </si>
  <si>
    <r>
      <rPr>
        <b/>
        <sz val="11"/>
        <rFont val="Calibri"/>
        <family val="2"/>
        <scheme val="minor"/>
      </rPr>
      <t>Time coordinating lab testing/pathology research</t>
    </r>
    <r>
      <rPr>
        <sz val="11"/>
        <rFont val="Calibri"/>
        <family val="2"/>
        <scheme val="minor"/>
      </rPr>
      <t xml:space="preserve">
</t>
    </r>
    <r>
      <rPr>
        <sz val="10"/>
        <rFont val="Calibri"/>
        <family val="2"/>
        <scheme val="minor"/>
      </rPr>
      <t>Contribution to: selection, verification of the coordinator matrix: information, introduction of flags, changes to practices, results, etc.
1 hour 30/coordinating or partner centre</t>
    </r>
  </si>
  <si>
    <r>
      <rPr>
        <b/>
        <sz val="11"/>
        <rFont val="Calibri"/>
        <family val="2"/>
        <scheme val="minor"/>
      </rPr>
      <t>Lab testing/pathology research time</t>
    </r>
    <r>
      <rPr>
        <sz val="11"/>
        <rFont val="Calibri"/>
        <family val="2"/>
        <scheme val="minor"/>
      </rPr>
      <t xml:space="preserve">
</t>
    </r>
    <r>
      <rPr>
        <sz val="10"/>
        <rFont val="Calibri"/>
        <family val="2"/>
        <scheme val="minor"/>
      </rPr>
      <t>Transmission of documents (CV, QC, if cryopreservation: TC (temperature curves), PC (probe calibration), MMC (metrology and maintenance checks).
1 hour 30 (if required by the protocol).</t>
    </r>
  </si>
  <si>
    <r>
      <rPr>
        <b/>
        <sz val="11"/>
        <rFont val="Calibri"/>
        <family val="2"/>
        <scheme val="minor"/>
      </rPr>
      <t xml:space="preserve">Sponsor audit in the testing or pathology laboratory: </t>
    </r>
    <r>
      <rPr>
        <sz val="10"/>
        <rFont val="Calibri"/>
        <family val="2"/>
        <scheme val="minor"/>
      </rPr>
      <t>preparation, follow-up, corrective measures. 4 hours/audit</t>
    </r>
    <r>
      <rPr>
        <sz val="11"/>
        <rFont val="Calibri"/>
        <family val="2"/>
        <scheme val="minor"/>
      </rPr>
      <t xml:space="preserve">
(if applicable)</t>
    </r>
  </si>
  <si>
    <t>per audit</t>
  </si>
  <si>
    <t>LAB TESTING – Coded Procedure – NABM RIHN</t>
  </si>
  <si>
    <r>
      <rPr>
        <b/>
        <sz val="11"/>
        <rFont val="Calibri"/>
        <family val="2"/>
        <scheme val="minor"/>
      </rPr>
      <t xml:space="preserve">Coding: </t>
    </r>
    <r>
      <rPr>
        <sz val="11"/>
        <rFont val="Calibri"/>
        <family val="2"/>
        <scheme val="minor"/>
      </rPr>
      <t xml:space="preserve">description of analyses, panel with NABM code and individual or overall pricing.
</t>
    </r>
    <r>
      <rPr>
        <i/>
        <sz val="11"/>
        <rFont val="Calibri"/>
        <family val="2"/>
        <scheme val="minor"/>
      </rPr>
      <t>List visits</t>
    </r>
  </si>
  <si>
    <r>
      <rPr>
        <sz val="11"/>
        <rFont val="Calibri"/>
        <family val="2"/>
        <scheme val="minor"/>
      </rPr>
      <t>Per work-up</t>
    </r>
  </si>
  <si>
    <r>
      <rPr>
        <b/>
        <sz val="11"/>
        <rFont val="Calibri"/>
        <family val="2"/>
        <scheme val="minor"/>
      </rPr>
      <t xml:space="preserve">Safety cost (9105) and Pre-analytical cost (9005) – B22  </t>
    </r>
    <r>
      <rPr>
        <sz val="11"/>
        <rFont val="Calibri"/>
        <family val="2"/>
        <scheme val="minor"/>
      </rPr>
      <t xml:space="preserve">
</t>
    </r>
    <r>
      <rPr>
        <i/>
        <sz val="11"/>
        <rFont val="Calibri"/>
        <family val="2"/>
        <scheme val="minor"/>
      </rPr>
      <t>List visits</t>
    </r>
  </si>
  <si>
    <r>
      <rPr>
        <sz val="11"/>
        <rFont val="Calibri"/>
        <family val="2"/>
        <scheme val="minor"/>
      </rPr>
      <t xml:space="preserve">1 time/day/patient </t>
    </r>
  </si>
  <si>
    <r>
      <rPr>
        <b/>
        <sz val="11"/>
        <rFont val="Calibri"/>
        <family val="2"/>
        <scheme val="minor"/>
      </rPr>
      <t>LAB TESTING – Non-NABM RIHN procedure</t>
    </r>
  </si>
  <si>
    <r>
      <rPr>
        <b/>
        <sz val="11"/>
        <rFont val="Calibri"/>
        <family val="2"/>
        <scheme val="minor"/>
      </rPr>
      <t xml:space="preserve">Lab tech time Management and technical processing of biological samples; </t>
    </r>
    <r>
      <rPr>
        <sz val="10"/>
        <rFont val="Calibri"/>
        <family val="2"/>
        <scheme val="minor"/>
      </rPr>
      <t xml:space="preserve">centrifugation, aliquoting, freezing, traceability and preparation of same-day ambient and dry ice shipments (1 hour).       </t>
    </r>
    <r>
      <rPr>
        <sz val="11"/>
        <rFont val="Calibri"/>
        <family val="2"/>
        <scheme val="minor"/>
      </rPr>
      <t xml:space="preserve">
</t>
    </r>
    <r>
      <rPr>
        <i/>
        <sz val="11"/>
        <rFont val="Calibri"/>
        <family val="2"/>
        <scheme val="minor"/>
      </rPr>
      <t>List visits</t>
    </r>
  </si>
  <si>
    <r>
      <rPr>
        <b/>
        <sz val="11"/>
        <rFont val="Calibri"/>
        <family val="2"/>
        <scheme val="minor"/>
      </rPr>
      <t xml:space="preserve">Lab tech time Management and technical processing of PK blood samples. </t>
    </r>
    <r>
      <rPr>
        <sz val="9"/>
        <rFont val="Calibri"/>
        <family val="2"/>
        <scheme val="minor"/>
      </rPr>
      <t xml:space="preserve">Preparation and dispatch to the centralised lab chosen by the sponsor 30 minutes/PK point </t>
    </r>
    <r>
      <rPr>
        <strike/>
        <sz val="9"/>
        <rFont val="Calibri"/>
        <family val="2"/>
        <scheme val="minor"/>
      </rPr>
      <t xml:space="preserve">in kinetics </t>
    </r>
    <r>
      <rPr>
        <sz val="11"/>
        <rFont val="Calibri"/>
        <family val="2"/>
        <scheme val="minor"/>
      </rPr>
      <t xml:space="preserve">
</t>
    </r>
    <r>
      <rPr>
        <i/>
        <sz val="11"/>
        <rFont val="Calibri"/>
        <family val="2"/>
        <scheme val="minor"/>
      </rPr>
      <t>List visits</t>
    </r>
  </si>
  <si>
    <t>Per PK point</t>
  </si>
  <si>
    <r>
      <rPr>
        <b/>
        <sz val="11"/>
        <rFont val="Calibri"/>
        <family val="2"/>
        <scheme val="minor"/>
      </rPr>
      <t xml:space="preserve">Lab tech time Specific preparation </t>
    </r>
    <r>
      <rPr>
        <sz val="9"/>
        <rFont val="Calibri"/>
        <family val="2"/>
        <scheme val="minor"/>
      </rPr>
      <t>(if preparation required in the protocol, to be priced based on the research).</t>
    </r>
    <r>
      <rPr>
        <sz val="11"/>
        <rFont val="Calibri"/>
        <family val="2"/>
        <scheme val="minor"/>
      </rPr>
      <t xml:space="preserve">
</t>
    </r>
    <r>
      <rPr>
        <i/>
        <sz val="11"/>
        <rFont val="Calibri"/>
        <family val="2"/>
        <scheme val="minor"/>
      </rPr>
      <t>List visits</t>
    </r>
  </si>
  <si>
    <t>per point</t>
  </si>
  <si>
    <r>
      <rPr>
        <b/>
        <sz val="11"/>
        <rFont val="Calibri"/>
        <family val="2"/>
        <scheme val="minor"/>
      </rPr>
      <t>Lab tech time ‘Web entry platform’</t>
    </r>
    <r>
      <rPr>
        <sz val="11"/>
        <rFont val="Calibri"/>
        <family val="2"/>
        <scheme val="minor"/>
      </rPr>
      <t xml:space="preserve"> Setting up training
</t>
    </r>
    <r>
      <rPr>
        <b/>
        <sz val="11"/>
        <rFont val="Calibri"/>
        <family val="2"/>
        <scheme val="minor"/>
      </rPr>
      <t xml:space="preserve"> </t>
    </r>
    <r>
      <rPr>
        <sz val="11"/>
        <rFont val="Calibri"/>
        <family val="2"/>
        <scheme val="minor"/>
      </rPr>
      <t xml:space="preserve">2 hours/lab tech
</t>
    </r>
    <r>
      <rPr>
        <sz val="10"/>
        <rFont val="Calibri"/>
        <family val="2"/>
        <scheme val="minor"/>
      </rPr>
      <t xml:space="preserve"> (if applicable)</t>
    </r>
  </si>
  <si>
    <t xml:space="preserve">per member of staff
</t>
  </si>
  <si>
    <r>
      <rPr>
        <b/>
        <sz val="11"/>
        <rFont val="Calibri"/>
        <family val="2"/>
        <scheme val="minor"/>
      </rPr>
      <t>Lab tech time Preparation and follow-up monitoring:</t>
    </r>
    <r>
      <rPr>
        <sz val="11"/>
        <rFont val="Calibri"/>
        <family val="2"/>
        <scheme val="minor"/>
      </rPr>
      <t xml:space="preserve">
</t>
    </r>
    <r>
      <rPr>
        <b/>
        <sz val="11"/>
        <rFont val="Calibri"/>
        <family val="2"/>
        <scheme val="minor"/>
      </rPr>
      <t xml:space="preserve"> </t>
    </r>
    <r>
      <rPr>
        <sz val="11"/>
        <rFont val="Calibri"/>
        <family val="2"/>
        <scheme val="minor"/>
      </rPr>
      <t xml:space="preserve">60 min/monitoring
</t>
    </r>
    <r>
      <rPr>
        <sz val="10"/>
        <rFont val="Calibri"/>
        <family val="2"/>
        <scheme val="minor"/>
      </rPr>
      <t>pro rata (if applicable)</t>
    </r>
  </si>
  <si>
    <t xml:space="preserve">per monitoring visit
</t>
  </si>
  <si>
    <r>
      <rPr>
        <b/>
        <sz val="11"/>
        <rFont val="Calibri"/>
        <family val="2"/>
        <scheme val="minor"/>
      </rPr>
      <t xml:space="preserve">Lab tech time ‘Amendment to the Lab Manual’ – Drafting/Training: </t>
    </r>
    <r>
      <rPr>
        <sz val="11"/>
        <rFont val="Calibri"/>
        <family val="2"/>
        <scheme val="minor"/>
      </rPr>
      <t xml:space="preserve">2 hours/substantial amendment
</t>
    </r>
    <r>
      <rPr>
        <sz val="10"/>
        <rFont val="Calibri"/>
        <family val="2"/>
        <scheme val="minor"/>
      </rPr>
      <t>pro rata (if applicable)</t>
    </r>
  </si>
  <si>
    <t>per amendment</t>
  </si>
  <si>
    <r>
      <rPr>
        <b/>
        <sz val="11"/>
        <rFont val="Calibri"/>
        <family val="2"/>
        <scheme val="minor"/>
      </rPr>
      <t>Preservation for research purposes</t>
    </r>
    <r>
      <rPr>
        <sz val="11"/>
        <rFont val="Calibri"/>
        <family val="2"/>
        <scheme val="minor"/>
      </rPr>
      <t xml:space="preserve">
</t>
    </r>
    <r>
      <rPr>
        <sz val="9"/>
        <rFont val="Calibri"/>
        <family val="2"/>
        <scheme val="minor"/>
      </rPr>
      <t>Storage and release of any type of sample (serum plasma, urine, DNA, etc.) if required by the protocol. To be priced on a pro rata basis based on the number of years.</t>
    </r>
  </si>
  <si>
    <r>
      <rPr>
        <sz val="11"/>
        <rFont val="Calibri"/>
        <family val="2"/>
        <scheme val="minor"/>
      </rPr>
      <t>Annual rate</t>
    </r>
  </si>
  <si>
    <r>
      <rPr>
        <b/>
        <sz val="11"/>
        <rFont val="Calibri"/>
        <family val="2"/>
        <scheme val="minor"/>
      </rPr>
      <t xml:space="preserve">Time taken to set up an activity </t>
    </r>
    <r>
      <rPr>
        <b/>
        <u/>
        <sz val="11"/>
        <rFont val="Calibri"/>
        <family val="2"/>
        <scheme val="minor"/>
      </rPr>
      <t>not forming part of the routine system</t>
    </r>
    <r>
      <rPr>
        <b/>
        <sz val="11"/>
        <rFont val="Calibri"/>
        <family val="2"/>
        <scheme val="minor"/>
      </rPr>
      <t>, which is required by research in a specialist laboratory.</t>
    </r>
    <r>
      <rPr>
        <sz val="11"/>
        <rFont val="Calibri"/>
        <family val="2"/>
        <scheme val="minor"/>
      </rPr>
      <t xml:space="preserve">
</t>
    </r>
    <r>
      <rPr>
        <sz val="10"/>
        <rFont val="Calibri"/>
        <family val="2"/>
        <scheme val="minor"/>
      </rPr>
      <t>Laboratory biologist time:  4 hours
Lab tech time: 4 hours</t>
    </r>
  </si>
  <si>
    <r>
      <rPr>
        <sz val="11"/>
        <rFont val="Calibri"/>
        <family val="2"/>
        <scheme val="minor"/>
      </rPr>
      <t>Per specialist laboratory/research programme</t>
    </r>
  </si>
  <si>
    <r>
      <rPr>
        <b/>
        <sz val="11"/>
        <rFont val="Calibri"/>
        <family val="2"/>
        <scheme val="minor"/>
      </rPr>
      <t>Time to set up a ‘Central Lab’ activity in the lab testing department/CBR</t>
    </r>
    <r>
      <rPr>
        <sz val="11"/>
        <rFont val="Calibri"/>
        <family val="2"/>
        <scheme val="minor"/>
      </rPr>
      <t xml:space="preserve">
</t>
    </r>
    <r>
      <rPr>
        <sz val="10"/>
        <rFont val="Calibri"/>
        <family val="2"/>
        <scheme val="minor"/>
      </rPr>
      <t>Lab tech time: 9 hours</t>
    </r>
  </si>
  <si>
    <t>Time for coordinating implementation by on-call staff: implementation meeting, drafting flag and procedure, training
CRA investigator coordinating time: 8 hours
Lab tech training time: 6 hours × 2</t>
  </si>
  <si>
    <r>
      <rPr>
        <sz val="11"/>
        <rFont val="Calibri"/>
        <family val="2"/>
        <scheme val="minor"/>
      </rPr>
      <t>Per centre accepting this specificity
(at the explicit request of the sponsor)
If applicable</t>
    </r>
  </si>
  <si>
    <r>
      <rPr>
        <b/>
        <sz val="11"/>
        <rFont val="Calibri"/>
        <family val="2"/>
        <scheme val="minor"/>
      </rPr>
      <t>ANATOMICAL PATHOLOGY – Coded CCAM procedure</t>
    </r>
  </si>
  <si>
    <r>
      <rPr>
        <sz val="11"/>
        <rFont val="Calibri"/>
        <family val="2"/>
        <scheme val="minor"/>
      </rPr>
      <t>Procedure</t>
    </r>
  </si>
  <si>
    <r>
      <rPr>
        <sz val="11"/>
        <rFont val="Calibri"/>
        <family val="2"/>
        <scheme val="minor"/>
      </rPr>
      <t>Per procedure</t>
    </r>
  </si>
  <si>
    <r>
      <rPr>
        <b/>
        <sz val="11"/>
        <rFont val="Calibri"/>
        <family val="2"/>
        <scheme val="minor"/>
      </rPr>
      <t>ANATOMICAL PATHOLOGY – Non-coded CCAM procedure</t>
    </r>
  </si>
  <si>
    <r>
      <rPr>
        <b/>
        <sz val="11"/>
        <rFont val="Calibri"/>
        <family val="2"/>
        <scheme val="minor"/>
      </rPr>
      <t>Preparation and dispatch of fresh or archived biopsy</t>
    </r>
    <r>
      <rPr>
        <sz val="11"/>
        <rFont val="Calibri"/>
        <family val="2"/>
        <scheme val="minor"/>
      </rPr>
      <t xml:space="preserve"> </t>
    </r>
    <r>
      <rPr>
        <b/>
        <sz val="11"/>
        <rFont val="Calibri"/>
        <family val="2"/>
        <scheme val="minor"/>
      </rPr>
      <t>for centralised second reading</t>
    </r>
    <r>
      <rPr>
        <sz val="11"/>
        <rFont val="Calibri"/>
        <family val="2"/>
        <scheme val="minor"/>
      </rPr>
      <t xml:space="preserve">
</t>
    </r>
    <r>
      <rPr>
        <sz val="9"/>
        <rFont val="Calibri"/>
        <family val="2"/>
        <scheme val="minor"/>
      </rPr>
      <t>Identification of blocks, preparation of slides (white or coloured), management of dispatch forms (filling in and filing).</t>
    </r>
    <r>
      <rPr>
        <sz val="11"/>
        <rFont val="Calibri"/>
        <family val="2"/>
        <scheme val="minor"/>
      </rPr>
      <t xml:space="preserve">
</t>
    </r>
    <r>
      <rPr>
        <i/>
        <sz val="11"/>
        <rFont val="Calibri"/>
        <family val="2"/>
        <scheme val="minor"/>
      </rPr>
      <t>List visits</t>
    </r>
  </si>
  <si>
    <t>Per block or biopsy sent</t>
  </si>
  <si>
    <r>
      <rPr>
        <b/>
        <sz val="11"/>
        <rFont val="Calibri"/>
        <family val="2"/>
        <scheme val="minor"/>
      </rPr>
      <t>ACP doctor time: expertise; selection of the block and the area of interest for the biopsy before processing and sending to the central lab.</t>
    </r>
    <r>
      <rPr>
        <sz val="11"/>
        <rFont val="Calibri"/>
        <family val="2"/>
        <scheme val="minor"/>
      </rPr>
      <t xml:space="preserve">
</t>
    </r>
    <r>
      <rPr>
        <i/>
        <sz val="11"/>
        <rFont val="Calibri"/>
        <family val="2"/>
        <scheme val="minor"/>
      </rPr>
      <t>List visits</t>
    </r>
  </si>
  <si>
    <r>
      <rPr>
        <sz val="11"/>
        <rFont val="Calibri"/>
        <family val="2"/>
        <scheme val="minor"/>
      </rPr>
      <t xml:space="preserve">
Per visit
1 hour 30 minutes</t>
    </r>
  </si>
  <si>
    <r>
      <rPr>
        <sz val="11"/>
        <rFont val="Calibri"/>
        <family val="2"/>
        <scheme val="minor"/>
      </rPr>
      <t>Cost</t>
    </r>
  </si>
  <si>
    <r>
      <rPr>
        <b/>
        <sz val="11"/>
        <rFont val="Calibri"/>
        <family val="2"/>
        <scheme val="minor"/>
      </rPr>
      <t xml:space="preserve">Lab tech time </t>
    </r>
    <r>
      <rPr>
        <b/>
        <sz val="11"/>
        <rFont val="Calibri"/>
        <family val="2"/>
        <scheme val="minor"/>
      </rPr>
      <t xml:space="preserve">Specific preparation </t>
    </r>
    <r>
      <rPr>
        <sz val="9"/>
        <rFont val="Calibri"/>
        <family val="2"/>
        <scheme val="minor"/>
      </rPr>
      <t>(if preparation required in the protocol, to be priced based on the research).</t>
    </r>
    <r>
      <rPr>
        <sz val="11"/>
        <rFont val="Calibri"/>
        <family val="2"/>
        <scheme val="minor"/>
      </rPr>
      <t xml:space="preserve">
</t>
    </r>
    <r>
      <rPr>
        <i/>
        <sz val="11"/>
        <rFont val="Calibri"/>
        <family val="2"/>
        <scheme val="minor"/>
      </rPr>
      <t>List visits</t>
    </r>
  </si>
  <si>
    <t>per visit</t>
  </si>
  <si>
    <r>
      <rPr>
        <b/>
        <sz val="11"/>
        <rFont val="Calibri"/>
        <family val="2"/>
        <scheme val="minor"/>
      </rPr>
      <t>Lab tech time for specific preparation: slides if &gt;20</t>
    </r>
    <r>
      <rPr>
        <sz val="10"/>
        <rFont val="Calibri"/>
        <family val="2"/>
        <scheme val="minor"/>
      </rPr>
      <t xml:space="preserve">
</t>
    </r>
    <r>
      <rPr>
        <i/>
        <sz val="11"/>
        <rFont val="Calibri"/>
        <family val="2"/>
        <scheme val="minor"/>
      </rPr>
      <t>List visits</t>
    </r>
  </si>
  <si>
    <r>
      <rPr>
        <sz val="11"/>
        <rFont val="Calibri"/>
        <family val="2"/>
        <scheme val="minor"/>
      </rPr>
      <t>Per batch of 5 slides (over 20)</t>
    </r>
  </si>
  <si>
    <r>
      <t xml:space="preserve">Cost for removal of tumour blocks from the archive of an external laboratory </t>
    </r>
    <r>
      <rPr>
        <sz val="11"/>
        <rFont val="Calibri"/>
        <family val="2"/>
        <scheme val="minor"/>
      </rPr>
      <t>(€50 or if &gt; €50, on an actual basis on presentation of an invoice).</t>
    </r>
  </si>
  <si>
    <r>
      <rPr>
        <sz val="11"/>
        <rFont val="Calibri"/>
        <family val="2"/>
        <scheme val="minor"/>
      </rPr>
      <t>Per removal</t>
    </r>
  </si>
  <si>
    <r>
      <rPr>
        <sz val="11"/>
        <rFont val="Calibri"/>
        <family val="2"/>
        <scheme val="minor"/>
      </rPr>
      <t>pro rata</t>
    </r>
  </si>
  <si>
    <r>
      <rPr>
        <b/>
        <sz val="14"/>
        <color theme="0"/>
        <rFont val="Calibri"/>
        <family val="2"/>
        <scheme val="minor"/>
      </rPr>
      <t>IMAGING</t>
    </r>
  </si>
  <si>
    <t>Cost of setting up imaging research
4 hours CRA investigator time + 1 hour medical time</t>
  </si>
  <si>
    <t xml:space="preserve">Per centre
</t>
  </si>
  <si>
    <r>
      <rPr>
        <b/>
        <sz val="11"/>
        <color theme="1"/>
        <rFont val="Calibri"/>
        <family val="2"/>
        <scheme val="minor"/>
      </rPr>
      <t>Cost of complex imaging</t>
    </r>
    <r>
      <rPr>
        <sz val="11"/>
        <color theme="1"/>
        <rFont val="Calibri"/>
        <family val="2"/>
        <scheme val="minor"/>
      </rPr>
      <t xml:space="preserve">
</t>
    </r>
    <r>
      <rPr>
        <sz val="10"/>
        <color theme="1"/>
        <rFont val="Calibri"/>
        <family val="2"/>
        <scheme val="minor"/>
      </rPr>
      <t>If the protocol requires specific imaging expertise. Receipt required.</t>
    </r>
  </si>
  <si>
    <t xml:space="preserve">Per centre </t>
  </si>
  <si>
    <r>
      <rPr>
        <b/>
        <sz val="11"/>
        <color theme="1"/>
        <rFont val="Calibri"/>
        <family val="2"/>
        <scheme val="minor"/>
      </rPr>
      <t>Review of an examination carried out outside the centre -</t>
    </r>
    <r>
      <rPr>
        <sz val="11"/>
        <color theme="1"/>
        <rFont val="Calibri"/>
        <family val="2"/>
        <scheme val="minor"/>
      </rPr>
      <t xml:space="preserve"> 30 minutes medical time.
</t>
    </r>
  </si>
  <si>
    <t xml:space="preserve">Per examination
</t>
  </si>
  <si>
    <r>
      <rPr>
        <b/>
        <sz val="11"/>
        <color theme="1"/>
        <rFont val="Calibri"/>
        <family val="2"/>
        <scheme val="minor"/>
      </rPr>
      <t xml:space="preserve">Cost of specific maintenance </t>
    </r>
    <r>
      <rPr>
        <sz val="11"/>
        <color theme="1"/>
        <rFont val="Calibri"/>
        <family val="2"/>
        <scheme val="minor"/>
      </rPr>
      <t>(if not already included).</t>
    </r>
  </si>
  <si>
    <r>
      <rPr>
        <sz val="11"/>
        <rFont val="Calibri"/>
        <family val="2"/>
        <scheme val="minor"/>
      </rPr>
      <t>Per piece of equipment if applicable under the protocol</t>
    </r>
  </si>
  <si>
    <t>Specific expert imaging tasks: data anonymisation/burning, CD burning
30 minutes CRA investigator time
List visits</t>
  </si>
  <si>
    <r>
      <rPr>
        <sz val="11"/>
        <rFont val="Calibri"/>
        <family val="2"/>
        <scheme val="minor"/>
      </rPr>
      <t xml:space="preserve">Per examination 
</t>
    </r>
  </si>
  <si>
    <t>CRA investigator time: sending images via internet platforms or DVD and transmitting DTFs (data transmittal form) - 30 minutes CRA investigator time 
List visits</t>
  </si>
  <si>
    <r>
      <rPr>
        <sz val="11"/>
        <rFont val="Calibri"/>
        <family val="2"/>
        <scheme val="minor"/>
      </rPr>
      <t>Per examination</t>
    </r>
  </si>
  <si>
    <r>
      <rPr>
        <b/>
        <sz val="11"/>
        <color theme="1"/>
        <rFont val="Calibri"/>
        <family val="2"/>
        <scheme val="minor"/>
      </rPr>
      <t>Coded procedures</t>
    </r>
  </si>
  <si>
    <r>
      <rPr>
        <b/>
        <sz val="11"/>
        <rFont val="Calibri"/>
        <family val="2"/>
        <scheme val="minor"/>
      </rPr>
      <t>Standard examination</t>
    </r>
    <r>
      <rPr>
        <sz val="11"/>
        <rFont val="Calibri"/>
        <family val="2"/>
        <scheme val="minor"/>
      </rPr>
      <t xml:space="preserve"> = CCAM base + maximum technical fee + modifier + digital archiving fee + drug or diagnostic agent
</t>
    </r>
    <r>
      <rPr>
        <i/>
        <sz val="11"/>
        <rFont val="Calibri"/>
        <family val="2"/>
        <scheme val="minor"/>
      </rPr>
      <t>List visits</t>
    </r>
  </si>
  <si>
    <t>Per examination</t>
  </si>
  <si>
    <r>
      <rPr>
        <b/>
        <sz val="11"/>
        <rFont val="Calibri"/>
        <family val="2"/>
        <scheme val="minor"/>
      </rPr>
      <t>Examination longer than standard or with additional sequences or incidences or with specific post-treatment</t>
    </r>
    <r>
      <rPr>
        <sz val="9"/>
        <rFont val="Calibri"/>
        <family val="2"/>
        <scheme val="minor"/>
      </rPr>
      <t xml:space="preserve"> </t>
    </r>
    <r>
      <rPr>
        <sz val="11"/>
        <rFont val="Calibri"/>
        <family val="2"/>
        <scheme val="minor"/>
      </rPr>
      <t xml:space="preserve">= (CCAM base + maximum technical fee + modifier) x additional time/average duration + drug or diagnostic agent
</t>
    </r>
    <r>
      <rPr>
        <i/>
        <sz val="11"/>
        <rFont val="Calibri"/>
        <family val="2"/>
        <scheme val="minor"/>
      </rPr>
      <t>List visits</t>
    </r>
  </si>
  <si>
    <r>
      <rPr>
        <b/>
        <sz val="11"/>
        <color theme="1"/>
        <rFont val="Calibri"/>
        <family val="2"/>
        <scheme val="minor"/>
      </rPr>
      <t>Non-coded procedures</t>
    </r>
  </si>
  <si>
    <r>
      <rPr>
        <b/>
        <sz val="11"/>
        <color theme="1"/>
        <rFont val="Calibri"/>
        <family val="2"/>
        <scheme val="minor"/>
      </rPr>
      <t>Examination without CCAM base = actual cost</t>
    </r>
    <r>
      <rPr>
        <sz val="11"/>
        <color theme="1"/>
        <rFont val="Calibri"/>
        <family val="2"/>
        <scheme val="minor"/>
      </rPr>
      <t xml:space="preserve">
</t>
    </r>
    <r>
      <rPr>
        <i/>
        <sz val="11"/>
        <color theme="1"/>
        <rFont val="Calibri"/>
        <family val="2"/>
        <scheme val="minor"/>
      </rPr>
      <t>List visits</t>
    </r>
  </si>
  <si>
    <t xml:space="preserve">frais réel </t>
  </si>
  <si>
    <r>
      <rPr>
        <b/>
        <sz val="11"/>
        <rFont val="Calibri"/>
        <family val="2"/>
        <scheme val="minor"/>
      </rPr>
      <t>Additional medical time</t>
    </r>
    <r>
      <rPr>
        <sz val="11"/>
        <rFont val="Calibri"/>
        <family val="2"/>
        <scheme val="minor"/>
      </rPr>
      <t xml:space="preserve"> </t>
    </r>
    <r>
      <rPr>
        <b/>
        <sz val="11"/>
        <rFont val="Calibri"/>
        <family val="2"/>
        <scheme val="minor"/>
      </rPr>
      <t xml:space="preserve">for complex imaging research requiring non-standard patient management - </t>
    </r>
    <r>
      <rPr>
        <sz val="11"/>
        <rFont val="Calibri"/>
        <family val="2"/>
        <scheme val="minor"/>
      </rPr>
      <t>1 hour of medical time</t>
    </r>
  </si>
  <si>
    <r>
      <rPr>
        <sz val="11"/>
        <rFont val="Calibri"/>
        <family val="2"/>
        <scheme val="minor"/>
      </rPr>
      <t xml:space="preserve">Per centre </t>
    </r>
  </si>
  <si>
    <t>Additional CRA investigator time for complex imaging research requiring non-standard patient management - 4 hours of CRA investigator time</t>
  </si>
  <si>
    <t>CRA investigator time for monitoring with sponsor/CRO: preparation of patient files, site visits - 2 hours 30 minutes of CRA investigator time per monitoring visit</t>
  </si>
  <si>
    <r>
      <rPr>
        <sz val="11"/>
        <rFont val="Calibri"/>
        <family val="2"/>
        <scheme val="minor"/>
      </rPr>
      <t>Per monitoring visit
If applicable</t>
    </r>
  </si>
  <si>
    <t>CRA investigator time for queries - 15 minutes CRA investigator time per examination
if applicable</t>
  </si>
  <si>
    <t>CRA investigator time for managing samples taken during imaging - 1 hour/sample (if not included in the anatomopathology section).
List visits</t>
  </si>
  <si>
    <r>
      <rPr>
        <sz val="11"/>
        <rFont val="Calibri"/>
        <family val="2"/>
        <scheme val="minor"/>
      </rPr>
      <t>Per sample
If applicable</t>
    </r>
  </si>
  <si>
    <t>CRA investigator time for CRF entry - 15 minutes/5 completed pages of CRF</t>
  </si>
  <si>
    <r>
      <rPr>
        <sz val="11"/>
        <rFont val="Calibri"/>
        <family val="2"/>
        <scheme val="minor"/>
      </rPr>
      <t>5 completed CRF pages</t>
    </r>
  </si>
  <si>
    <r>
      <rPr>
        <b/>
        <sz val="11"/>
        <rFont val="Calibri"/>
        <family val="2"/>
        <scheme val="minor"/>
      </rPr>
      <t xml:space="preserve">Medical time: post-treatment tasks (reconstructions, measurements, etc.) - </t>
    </r>
    <r>
      <rPr>
        <sz val="11"/>
        <rFont val="Calibri"/>
        <family val="2"/>
        <scheme val="minor"/>
      </rPr>
      <t xml:space="preserve">30 minutes medical time
</t>
    </r>
    <r>
      <rPr>
        <i/>
        <sz val="11"/>
        <rFont val="Calibri"/>
        <family val="2"/>
        <scheme val="minor"/>
      </rPr>
      <t>List visits</t>
    </r>
  </si>
  <si>
    <r>
      <rPr>
        <sz val="11"/>
        <rFont val="Calibri"/>
        <family val="2"/>
        <scheme val="minor"/>
      </rPr>
      <t>Per examination
If applicable</t>
    </r>
  </si>
  <si>
    <r>
      <rPr>
        <b/>
        <sz val="11"/>
        <rFont val="Calibri"/>
        <family val="2"/>
        <scheme val="minor"/>
      </rPr>
      <t xml:space="preserve">Medical time for imaging expertise at the sponsor’s request and within the framework of the protocol: know-how, intellectual investment, scale-based intellectual fee and quality indicators = all examinations, including examinations carried out externally - </t>
    </r>
    <r>
      <rPr>
        <sz val="11"/>
        <rFont val="Calibri"/>
        <family val="2"/>
        <scheme val="minor"/>
      </rPr>
      <t xml:space="preserve">1 hour of medical time
</t>
    </r>
    <r>
      <rPr>
        <i/>
        <sz val="11"/>
        <rFont val="Calibri"/>
        <family val="2"/>
        <scheme val="minor"/>
      </rPr>
      <t>List visits</t>
    </r>
  </si>
  <si>
    <r>
      <rPr>
        <b/>
        <sz val="14"/>
        <color theme="0"/>
        <rFont val="Calibri"/>
        <family val="2"/>
        <scheme val="minor"/>
      </rPr>
      <t>PHARMACY – RADIOPHARMACY – MEDICAL DEVICES</t>
    </r>
  </si>
  <si>
    <t>Cost of pharmaceuticals or radiopharmaceuticals, 1st year, excluding coordination</t>
  </si>
  <si>
    <t>level 1: 600€ 
level 2:1200€
level 3:1800€</t>
  </si>
  <si>
    <t>Cost of pharmaceutical coordination (coordinating centre)</t>
  </si>
  <si>
    <t xml:space="preserve">cost   </t>
  </si>
  <si>
    <r>
      <t>Cost of pharmaceuticals or radiopharmaceuticals, additional year</t>
    </r>
    <r>
      <rPr>
        <sz val="11"/>
        <rFont val="Calibri"/>
        <family val="2"/>
        <scheme val="minor"/>
      </rPr>
      <t xml:space="preserve">
Pro rata for additional years. </t>
    </r>
  </si>
  <si>
    <t xml:space="preserve">Per centre and per year </t>
  </si>
  <si>
    <t>level 1: 250€ 
level 2:500€
level 3:750€</t>
  </si>
  <si>
    <t>Receipt/delivery</t>
  </si>
  <si>
    <t>Per receipt/delivery</t>
  </si>
  <si>
    <t>Returnable parcels</t>
  </si>
  <si>
    <t>Per return</t>
  </si>
  <si>
    <t>Storage – Preservation conditions (excluding cryopreservation)</t>
  </si>
  <si>
    <t xml:space="preserve">per year </t>
  </si>
  <si>
    <t>Cryopreservation</t>
  </si>
  <si>
    <t xml:space="preserve">Per year  </t>
  </si>
  <si>
    <r>
      <t xml:space="preserve">Dispensing rate </t>
    </r>
    <r>
      <rPr>
        <sz val="11"/>
        <rFont val="Calibri"/>
        <family val="2"/>
        <scheme val="minor"/>
      </rPr>
      <t xml:space="preserve">
</t>
    </r>
    <r>
      <rPr>
        <i/>
        <sz val="11"/>
        <rFont val="Calibri"/>
        <family val="2"/>
        <scheme val="minor"/>
      </rPr>
      <t>List visits</t>
    </r>
  </si>
  <si>
    <t xml:space="preserve">Hourly cost per dispensing line </t>
  </si>
  <si>
    <t>Sending experimental or ancillary products to the patient’s home or place of residence or to a patient representative</t>
  </si>
  <si>
    <t>Per shipment</t>
  </si>
  <si>
    <t>Maintenance costs for all appliances/equipment</t>
  </si>
  <si>
    <t>per year</t>
  </si>
  <si>
    <r>
      <t xml:space="preserve">Reconstitution/preparation of medicines/assembly of MD in non-sterile conditions MED and/or MD </t>
    </r>
    <r>
      <rPr>
        <sz val="11"/>
        <rFont val="Calibri"/>
        <family val="2"/>
        <scheme val="minor"/>
      </rPr>
      <t xml:space="preserve">
Excluding ATMP and RP: see specific rates </t>
    </r>
  </si>
  <si>
    <t>Per procedure</t>
  </si>
  <si>
    <r>
      <t xml:space="preserve">Reconstitution/preparation of medicines/assembly of MD in sterile conditions MED and/or DM </t>
    </r>
    <r>
      <rPr>
        <sz val="11"/>
        <rFont val="Calibri"/>
        <family val="2"/>
        <scheme val="minor"/>
      </rPr>
      <t xml:space="preserve">
Excluding ATMP and RP: see specific rates </t>
    </r>
  </si>
  <si>
    <r>
      <rPr>
        <b/>
        <sz val="11"/>
        <rFont val="Calibri"/>
        <family val="2"/>
        <scheme val="minor"/>
      </rPr>
      <t>Setting up + decontaminating and/or sterilising a standardised tray (MD)</t>
    </r>
    <r>
      <rPr>
        <sz val="11"/>
        <rFont val="Calibri"/>
        <family val="2"/>
        <scheme val="minor"/>
      </rPr>
      <t xml:space="preserve">
</t>
    </r>
    <r>
      <rPr>
        <i/>
        <sz val="11"/>
        <rFont val="Calibri"/>
        <family val="2"/>
        <scheme val="minor"/>
      </rPr>
      <t>List visits</t>
    </r>
  </si>
  <si>
    <r>
      <rPr>
        <sz val="11"/>
        <rFont val="Calibri"/>
        <family val="2"/>
        <scheme val="minor"/>
      </rPr>
      <t>Per tray</t>
    </r>
  </si>
  <si>
    <t>Cost of blinding carried out by the pharmacy (5 hours)</t>
  </si>
  <si>
    <t>Rate per research programme</t>
  </si>
  <si>
    <t xml:space="preserve">Labelling or re-labelling </t>
  </si>
  <si>
    <t>programme rate</t>
  </si>
  <si>
    <t>In packs of 10 labelled units</t>
  </si>
  <si>
    <r>
      <rPr>
        <b/>
        <sz val="11"/>
        <rFont val="Calibri"/>
        <family val="2"/>
        <scheme val="minor"/>
      </rPr>
      <t xml:space="preserve"> IWRS/RTSM/e-CRF procedures</t>
    </r>
    <r>
      <rPr>
        <sz val="11"/>
        <rFont val="Calibri"/>
        <family val="2"/>
        <scheme val="minor"/>
      </rPr>
      <t xml:space="preserve">
All procedures are billed if accepted and carried out by the pharmacy</t>
    </r>
  </si>
  <si>
    <t xml:space="preserve">Destruction </t>
  </si>
  <si>
    <t>On an ongoing basis</t>
  </si>
  <si>
    <t xml:space="preserve">Destruction or return of experimental products and/or auxiliaries to the sponsor </t>
  </si>
  <si>
    <t>Per programme</t>
  </si>
  <si>
    <r>
      <rPr>
        <b/>
        <sz val="11"/>
        <color theme="1"/>
        <rFont val="Calibri"/>
        <family val="2"/>
        <scheme val="minor"/>
      </rPr>
      <t>Follow-up monitoring visit</t>
    </r>
  </si>
  <si>
    <r>
      <rPr>
        <b/>
        <sz val="11"/>
        <rFont val="Calibri"/>
        <family val="2"/>
        <scheme val="minor"/>
      </rPr>
      <t>Audits (including preparation time)</t>
    </r>
    <r>
      <rPr>
        <sz val="11"/>
        <rFont val="Calibri"/>
        <family val="2"/>
        <scheme val="minor"/>
      </rPr>
      <t xml:space="preserve">
This does not include inspections by the competent authorities. Not applicable to MD.</t>
    </r>
  </si>
  <si>
    <r>
      <rPr>
        <sz val="11"/>
        <rFont val="Calibri"/>
        <family val="2"/>
        <scheme val="minor"/>
      </rPr>
      <t>Per audit</t>
    </r>
  </si>
  <si>
    <t>Research closure cost</t>
  </si>
  <si>
    <t>level 1: 116,4€ 
level 2: 174,6€
level 3: 232,8€</t>
  </si>
  <si>
    <r>
      <rPr>
        <b/>
        <sz val="11"/>
        <rFont val="Calibri"/>
        <family val="2"/>
        <scheme val="minor"/>
      </rPr>
      <t>Specific traceability</t>
    </r>
    <r>
      <rPr>
        <sz val="11"/>
        <rFont val="Calibri"/>
        <family val="2"/>
        <scheme val="minor"/>
      </rPr>
      <t xml:space="preserve">
A single rate of €78.65 for the research as a whole: ATMP, RP, PDMP, IMD and drugs
Excluding ATMP: see specific rate </t>
    </r>
  </si>
  <si>
    <r>
      <rPr>
        <b/>
        <sz val="11"/>
        <rFont val="Calibri"/>
        <family val="2"/>
        <scheme val="minor"/>
      </rPr>
      <t xml:space="preserve">Referencing and entry of a protocol in prescription software </t>
    </r>
    <r>
      <rPr>
        <sz val="11"/>
        <rFont val="Calibri"/>
        <family val="2"/>
        <scheme val="minor"/>
      </rPr>
      <t>(only on a case-by-case basis with justification in case of complex reconstitution of products for research (e.g. cytotoxics, monoclonal antibodies).</t>
    </r>
  </si>
  <si>
    <r>
      <rPr>
        <b/>
        <sz val="11"/>
        <rFont val="Calibri"/>
        <family val="2"/>
        <scheme val="minor"/>
      </rPr>
      <t>Supply of health product</t>
    </r>
    <r>
      <rPr>
        <sz val="11"/>
        <rFont val="Calibri"/>
        <family val="2"/>
        <scheme val="minor"/>
      </rPr>
      <t xml:space="preserve">
Purchase of </t>
    </r>
    <r>
      <rPr>
        <sz val="9"/>
        <rFont val="Calibri"/>
        <family val="2"/>
        <scheme val="minor"/>
      </rPr>
      <t>pharmaceutical product: purchase price and pharmacist time (purchase, supply, pharmaceutical management of experimental or non-experimental medicines or medical devices)</t>
    </r>
    <r>
      <rPr>
        <sz val="11"/>
        <color theme="1"/>
        <rFont val="Calibri"/>
        <family val="2"/>
        <scheme val="minor"/>
      </rPr>
      <t>.</t>
    </r>
  </si>
  <si>
    <r>
      <rPr>
        <sz val="11"/>
        <rFont val="Calibri"/>
        <family val="2"/>
        <scheme val="minor"/>
      </rPr>
      <t>Per command line
or per complete system for a MD</t>
    </r>
  </si>
  <si>
    <r>
      <rPr>
        <sz val="11"/>
        <color indexed="8"/>
        <rFont val="Calibri"/>
        <family val="2"/>
        <scheme val="minor"/>
      </rPr>
      <t>additional cost</t>
    </r>
  </si>
  <si>
    <r>
      <rPr>
        <b/>
        <sz val="11"/>
        <color theme="1"/>
        <rFont val="Calibri"/>
        <family val="2"/>
        <scheme val="minor"/>
      </rPr>
      <t>Pharmacy – non-coded procedures</t>
    </r>
  </si>
  <si>
    <r>
      <rPr>
        <b/>
        <sz val="11"/>
        <rFont val="Calibri"/>
        <family val="2"/>
        <scheme val="minor"/>
      </rPr>
      <t>Initial pharmacist training</t>
    </r>
    <r>
      <rPr>
        <sz val="11"/>
        <rFont val="Calibri"/>
        <family val="2"/>
        <scheme val="minor"/>
      </rPr>
      <t xml:space="preserve"> in protocol excluding CBP</t>
    </r>
    <r>
      <rPr>
        <b/>
        <sz val="11"/>
        <rFont val="Calibri"/>
        <family val="2"/>
        <scheme val="minor"/>
      </rPr>
      <t xml:space="preserve"> </t>
    </r>
    <r>
      <rPr>
        <sz val="11"/>
        <rFont val="Calibri"/>
        <family val="2"/>
        <scheme val="minor"/>
      </rPr>
      <t>(based on pharmacist time).</t>
    </r>
  </si>
  <si>
    <t>Per trained member of staff</t>
  </si>
  <si>
    <t>Initial HPD training in protocol excluding CBP (based on CRA investigator time)</t>
  </si>
  <si>
    <r>
      <t xml:space="preserve">Pharmacist training on </t>
    </r>
    <r>
      <rPr>
        <sz val="11"/>
        <rFont val="Calibri"/>
        <family val="2"/>
        <scheme val="minor"/>
      </rPr>
      <t xml:space="preserve">protocol </t>
    </r>
    <r>
      <rPr>
        <b/>
        <sz val="11"/>
        <rFont val="Calibri"/>
        <family val="2"/>
        <scheme val="minor"/>
      </rPr>
      <t>amendments</t>
    </r>
    <r>
      <rPr>
        <sz val="11"/>
        <rFont val="Calibri"/>
        <family val="2"/>
        <scheme val="minor"/>
      </rPr>
      <t>, if applicable to the pharmacy (based on pharmacist time)</t>
    </r>
  </si>
  <si>
    <t>HPD training on protocol amendments, if applicable to the pharmacy (based on CRA investigator/HPD time)</t>
  </si>
  <si>
    <r>
      <t xml:space="preserve">Storage/archiving for in-house pharmacy </t>
    </r>
    <r>
      <rPr>
        <sz val="11"/>
        <rFont val="Calibri"/>
        <family val="2"/>
        <scheme val="minor"/>
      </rPr>
      <t>(€11.24 per regulatory year).</t>
    </r>
  </si>
  <si>
    <t>Pharmacy – Specificities, Advanced therapy medicinal products/GMOs</t>
  </si>
  <si>
    <t>Additional ATMP/GMO rate</t>
  </si>
  <si>
    <t>Receipt in dry ice or LN2 (e.g. dryshipper)</t>
  </si>
  <si>
    <t>Reconstitution/preparation of ATMP/GMO</t>
  </si>
  <si>
    <t>ATMP/GMO dispensing rate</t>
  </si>
  <si>
    <t>Per dispensation</t>
  </si>
  <si>
    <t>Specific ATMP/GMO traceability and identity monitoring of autologous products</t>
  </si>
  <si>
    <t>Destruction of ATMP/GMO</t>
  </si>
  <si>
    <t>Pharmacy – Specificities, Radiopharmaceuticals</t>
  </si>
  <si>
    <r>
      <t>Cost of validation and preliminary employee exposure studies</t>
    </r>
    <r>
      <rPr>
        <sz val="11"/>
        <rFont val="Calibri"/>
        <family val="2"/>
        <scheme val="minor"/>
      </rPr>
      <t xml:space="preserve">
Experimental RP only</t>
    </r>
  </si>
  <si>
    <t>per centre</t>
  </si>
  <si>
    <t>Radiation protection equipment cost</t>
  </si>
  <si>
    <t>per dispensation</t>
  </si>
  <si>
    <r>
      <t>Additional experimental or auxiliary RP package</t>
    </r>
    <r>
      <rPr>
        <sz val="11"/>
        <rFont val="Calibri"/>
        <family val="2"/>
        <scheme val="minor"/>
      </rPr>
      <t xml:space="preserve">
</t>
    </r>
    <r>
      <rPr>
        <b/>
        <sz val="11"/>
        <rFont val="Calibri"/>
        <family val="2"/>
        <scheme val="minor"/>
      </rPr>
      <t>If radiosynthesis protocol to be implemented on automated system</t>
    </r>
  </si>
  <si>
    <r>
      <t>UN2910 package return</t>
    </r>
    <r>
      <rPr>
        <sz val="11"/>
        <rFont val="Calibri"/>
        <family val="2"/>
        <scheme val="minor"/>
      </rPr>
      <t xml:space="preserve">
RPH 30 minutes</t>
    </r>
  </si>
  <si>
    <t>per return</t>
  </si>
  <si>
    <r>
      <t>Complex preparation with experimental or auxiliary RP automated system</t>
    </r>
    <r>
      <rPr>
        <sz val="11"/>
        <rFont val="Calibri"/>
        <family val="2"/>
        <scheme val="minor"/>
      </rPr>
      <t xml:space="preserve">
If automated system required</t>
    </r>
  </si>
  <si>
    <t>Quality control of experimental or auxiliary RP</t>
  </si>
  <si>
    <t>58,2€ or actual cost if &gt;30min</t>
  </si>
  <si>
    <r>
      <t>Regulation-compliant storage of radioactive waste before destruction</t>
    </r>
    <r>
      <rPr>
        <sz val="11"/>
        <rFont val="Calibri"/>
        <family val="2"/>
        <scheme val="minor"/>
      </rPr>
      <t xml:space="preserve">
Depending on the physical half-life of the radionuclide</t>
    </r>
  </si>
  <si>
    <t>Per dispensed product and per day of storage (storage time = 10 periods of the radionuclide with the longest half-life)</t>
  </si>
  <si>
    <r>
      <t>Time taken to set up an activity not forming part of the routine system, which is required by research in a specialist laboratory.</t>
    </r>
    <r>
      <rPr>
        <sz val="11"/>
        <rFont val="Calibri"/>
        <family val="2"/>
        <scheme val="minor"/>
      </rPr>
      <t xml:space="preserve">
Pharmacist time:  4 hours + HPD time: 4 hours
</t>
    </r>
  </si>
  <si>
    <t>Per department involved in radiopharmacy</t>
  </si>
  <si>
    <r>
      <rPr>
        <b/>
        <sz val="11"/>
        <rFont val="Calibri"/>
        <family val="2"/>
        <scheme val="minor"/>
      </rPr>
      <t xml:space="preserve">HPD time. Management and technical processing of blood samples. </t>
    </r>
    <r>
      <rPr>
        <sz val="11"/>
        <rFont val="Calibri"/>
        <family val="2"/>
        <scheme val="minor"/>
      </rPr>
      <t xml:space="preserve">Preparation and dispatch to the centralised lab </t>
    </r>
    <r>
      <rPr>
        <sz val="9"/>
        <rFont val="Calibri"/>
        <family val="2"/>
        <scheme val="minor"/>
      </rPr>
      <t xml:space="preserve">chosen by the sponsor
Regulation-compliant storage of radioactive waste before destruction
</t>
    </r>
    <r>
      <rPr>
        <i/>
        <sz val="11"/>
        <rFont val="Calibri"/>
        <family val="2"/>
        <scheme val="minor"/>
      </rPr>
      <t>List visits</t>
    </r>
  </si>
  <si>
    <t>Per PK point
30 minutes</t>
  </si>
  <si>
    <t xml:space="preserve">Labelling of radiopharmacy tubes </t>
  </si>
  <si>
    <t>rate per quarter</t>
  </si>
  <si>
    <r>
      <rPr>
        <b/>
        <sz val="11"/>
        <rFont val="Calibri"/>
        <family val="2"/>
        <scheme val="minor"/>
      </rPr>
      <t>Cost of preservation for research purposes for PK analysis</t>
    </r>
    <r>
      <rPr>
        <sz val="11"/>
        <rFont val="Calibri"/>
        <family val="2"/>
        <scheme val="minor"/>
      </rPr>
      <t xml:space="preserve">
Storage and release of any type of sample (serum plasma, urine, DNA, etc.) if required by the protocol</t>
    </r>
  </si>
  <si>
    <t>Annual rate</t>
  </si>
  <si>
    <r>
      <rPr>
        <b/>
        <sz val="11"/>
        <rFont val="Calibri"/>
        <family val="2"/>
        <scheme val="minor"/>
      </rPr>
      <t xml:space="preserve">RPH interpretation time </t>
    </r>
    <r>
      <rPr>
        <sz val="11"/>
        <rFont val="Calibri"/>
        <family val="2"/>
        <scheme val="minor"/>
      </rPr>
      <t>(30 minutes) following multiple measurement of controls</t>
    </r>
  </si>
  <si>
    <r>
      <rPr>
        <b/>
        <sz val="11"/>
        <color theme="1"/>
        <rFont val="Calibri"/>
        <family val="2"/>
        <scheme val="minor"/>
      </rPr>
      <t>TOTAL</t>
    </r>
  </si>
  <si>
    <r>
      <t xml:space="preserve">Unit amount </t>
    </r>
    <r>
      <rPr>
        <sz val="11"/>
        <color theme="1"/>
        <rFont val="Calibri"/>
        <family val="2"/>
        <scheme val="minor"/>
      </rPr>
      <t xml:space="preserve">
</t>
    </r>
    <r>
      <rPr>
        <b/>
        <sz val="11"/>
        <color theme="1"/>
        <rFont val="Calibri"/>
        <family val="2"/>
        <scheme val="minor"/>
      </rPr>
      <t xml:space="preserve">Cost or additional cost (Excl. VAT) (add 40% for overseas territories) </t>
    </r>
    <r>
      <rPr>
        <b/>
        <u/>
        <sz val="12"/>
        <color theme="9" tint="-0.249977111117893"/>
        <rFont val="Calibri"/>
        <family val="2"/>
        <scheme val="minor"/>
      </rPr>
      <t>For research authorised before 2024</t>
    </r>
  </si>
  <si>
    <t>level 1: €109,1
level 2: €163,71
level 3: €218,28</t>
  </si>
  <si>
    <t>Estimated CRA investigator time – €54/h</t>
  </si>
  <si>
    <t>level 1: €215 or €269,6 
level 2: €269,6or €323,5 
level 3: €377,5 or €431,4</t>
  </si>
  <si>
    <t>Level 1 research: €134,8
Level 2 research: €215,7
Level 3 research: €269,6</t>
  </si>
  <si>
    <r>
      <t>level 1: €54</t>
    </r>
    <r>
      <rPr>
        <sz val="11"/>
        <color rgb="FFFF0000"/>
        <rFont val="Calibri"/>
        <family val="2"/>
        <scheme val="minor"/>
      </rPr>
      <t xml:space="preserve"> </t>
    </r>
    <r>
      <rPr>
        <sz val="11"/>
        <rFont val="Calibri"/>
        <family val="2"/>
        <scheme val="minor"/>
      </rPr>
      <t xml:space="preserve">
level 2: €107,9 
level 3: €161,8</t>
    </r>
  </si>
  <si>
    <t>level 1: €54
level 2: €107,9
level 3: €107,9</t>
  </si>
  <si>
    <t>€13,5
if &gt; 5 self-questionnaires:  €27</t>
  </si>
  <si>
    <t>electronic €54
paper €27
if &gt; 5 self-questionnaires 
electronic €81
paper €40,4</t>
  </si>
  <si>
    <t>without platform: €18
with platform: €45</t>
  </si>
  <si>
    <t>Estimated nursing time – €48,8/h</t>
  </si>
  <si>
    <t>Additional medical time (€109,14/h)</t>
  </si>
  <si>
    <r>
      <t>Additional CRA investigator time (€54</t>
    </r>
    <r>
      <rPr>
        <b/>
        <sz val="9.35"/>
        <rFont val="Calibri"/>
        <family val="2"/>
      </rPr>
      <t>/h)</t>
    </r>
  </si>
  <si>
    <t>Amendement without modification document: 54€
Amendement with modification document: 162€</t>
  </si>
  <si>
    <t>Nursing time: additional cost (€48,8/h)</t>
  </si>
  <si>
    <t>level 1: €169,4
level 2: €216,4
level 3: €271</t>
  </si>
  <si>
    <t>level 1: 109,14€ 
level 2: 163,71€
level 3: 218,28€</t>
  </si>
  <si>
    <t>54,57€ or actual cost if &gt;30min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</si>
</sst>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0\ &quot;€&quot;;[Red]\-#,##0\ &quot;€&quot;"/>
    <numFmt numFmtId="44" formatCode="_-* #,##0.00\ &quot;€&quot;_-;\-* #,##0.00\ &quot;€&quot;_-;_-* &quot;-&quot;??\ &quot;€&quot;_-;_-@_-"/>
    <numFmt numFmtId="164" formatCode="#,##0.00\ &quot;€&quot;"/>
    <numFmt numFmtId="165" formatCode="_-* #,##0.00\ [$€-1]_-;\-* #,##0.00\ [$€-1]_-;_-* &quot;-&quot;??\ [$€-1]_-"/>
    <numFmt numFmtId="166" formatCode="#,##0.00\ _€"/>
  </numFmts>
  <fonts count="43">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1"/>
      <color indexed="8"/>
      <name val="Calibri"/>
      <family val="2"/>
    </font>
    <font>
      <sz val="10"/>
      <name val="Calibri"/>
      <family val="2"/>
      <scheme val="minor"/>
    </font>
    <font>
      <sz val="11"/>
      <color rgb="FFFF0000"/>
      <name val="Calibri"/>
      <family val="2"/>
      <scheme val="minor"/>
    </font>
    <font>
      <b/>
      <sz val="11"/>
      <color theme="1"/>
      <name val="Calibri"/>
      <family val="2"/>
      <scheme val="minor"/>
    </font>
    <font>
      <b/>
      <sz val="10"/>
      <name val="Calibri"/>
      <family val="2"/>
      <scheme val="minor"/>
    </font>
    <font>
      <sz val="11"/>
      <name val="Calibri"/>
      <family val="2"/>
      <scheme val="minor"/>
    </font>
    <font>
      <b/>
      <sz val="11"/>
      <name val="Calibri"/>
      <family val="2"/>
      <scheme val="minor"/>
    </font>
    <font>
      <b/>
      <sz val="14"/>
      <color theme="0"/>
      <name val="Calibri"/>
      <family val="2"/>
      <scheme val="minor"/>
    </font>
    <font>
      <b/>
      <sz val="11"/>
      <color indexed="8"/>
      <name val="Calibri"/>
      <family val="2"/>
      <scheme val="minor"/>
    </font>
    <font>
      <sz val="10"/>
      <color theme="1"/>
      <name val="Calibri"/>
      <family val="2"/>
      <scheme val="minor"/>
    </font>
    <font>
      <sz val="11"/>
      <color indexed="8"/>
      <name val="Calibri"/>
      <family val="2"/>
      <scheme val="minor"/>
    </font>
    <font>
      <sz val="9"/>
      <color indexed="8"/>
      <name val="Calibri"/>
      <family val="2"/>
      <scheme val="minor"/>
    </font>
    <font>
      <sz val="9"/>
      <name val="Calibri"/>
      <family val="2"/>
      <scheme val="minor"/>
    </font>
    <font>
      <i/>
      <sz val="11"/>
      <name val="Calibri"/>
      <family val="2"/>
      <scheme val="minor"/>
    </font>
    <font>
      <i/>
      <sz val="11"/>
      <color theme="1"/>
      <name val="Calibri"/>
      <family val="2"/>
      <scheme val="minor"/>
    </font>
    <font>
      <strike/>
      <sz val="11"/>
      <name val="Calibri"/>
      <family val="2"/>
      <scheme val="minor"/>
    </font>
    <font>
      <strike/>
      <sz val="9"/>
      <name val="Calibri"/>
      <family val="2"/>
      <scheme val="minor"/>
    </font>
    <font>
      <b/>
      <u/>
      <sz val="11"/>
      <name val="Calibri"/>
      <family val="2"/>
      <scheme val="minor"/>
    </font>
    <font>
      <sz val="11"/>
      <color rgb="FF0000FF"/>
      <name val="Calibri"/>
      <family val="2"/>
      <scheme val="minor"/>
    </font>
    <font>
      <b/>
      <sz val="11"/>
      <color rgb="FF000000"/>
      <name val="Calibri"/>
      <family val="2"/>
      <scheme val="minor"/>
    </font>
    <font>
      <b/>
      <sz val="10"/>
      <color rgb="FF000000"/>
      <name val="Calibri"/>
      <family val="2"/>
      <scheme val="minor"/>
    </font>
    <font>
      <sz val="10"/>
      <color rgb="FF000000"/>
      <name val="Calibri"/>
      <family val="2"/>
      <scheme val="minor"/>
    </font>
    <font>
      <sz val="11"/>
      <color rgb="FF000000"/>
      <name val="Calibri"/>
      <family val="2"/>
      <scheme val="minor"/>
    </font>
    <font>
      <sz val="9"/>
      <color rgb="FF000000"/>
      <name val="Calibri"/>
      <family val="2"/>
      <scheme val="minor"/>
    </font>
    <font>
      <i/>
      <sz val="11"/>
      <color rgb="FF000000"/>
      <name val="Calibri"/>
      <family val="2"/>
      <scheme val="minor"/>
    </font>
    <font>
      <strike/>
      <sz val="10"/>
      <name val="Calibri"/>
      <family val="2"/>
      <scheme val="minor"/>
    </font>
    <font>
      <b/>
      <sz val="10"/>
      <color theme="7"/>
      <name val="Calibri"/>
      <family val="2"/>
      <scheme val="minor"/>
    </font>
    <font>
      <b/>
      <sz val="11"/>
      <color rgb="FF7030A0"/>
      <name val="Calibri"/>
      <family val="2"/>
      <scheme val="minor"/>
    </font>
    <font>
      <sz val="11"/>
      <color rgb="FF7030A0"/>
      <name val="Calibri"/>
      <family val="2"/>
      <scheme val="minor"/>
    </font>
    <font>
      <b/>
      <sz val="11"/>
      <color rgb="FF0070C0"/>
      <name val="Calibri"/>
      <family val="2"/>
      <scheme val="minor"/>
    </font>
    <font>
      <b/>
      <sz val="9.35"/>
      <name val="Calibri"/>
      <family val="2"/>
    </font>
    <font>
      <b/>
      <u/>
      <sz val="11"/>
      <color rgb="FF7030A0"/>
      <name val="Calibri"/>
      <family val="2"/>
      <scheme val="minor"/>
    </font>
    <font>
      <sz val="11"/>
      <name val="Calibri"/>
      <family val="2"/>
    </font>
    <font>
      <b/>
      <sz val="11"/>
      <name val="Calibri"/>
      <family val="2"/>
    </font>
    <font>
      <b/>
      <sz val="16"/>
      <color rgb="FF0070C0"/>
      <name val="Calibri"/>
      <family val="2"/>
      <scheme val="minor"/>
    </font>
    <font>
      <b/>
      <u/>
      <sz val="16"/>
      <color rgb="FF0070C0"/>
      <name val="Calibri"/>
      <family val="2"/>
      <scheme val="minor"/>
    </font>
    <font>
      <b/>
      <sz val="11"/>
      <color rgb="FF0000FF"/>
      <name val="Calibri"/>
      <family val="2"/>
      <scheme val="minor"/>
    </font>
    <font>
      <b/>
      <sz val="11"/>
      <color theme="9" tint="-0.249977111117893"/>
      <name val="Calibri"/>
      <family val="2"/>
      <scheme val="minor"/>
    </font>
    <font>
      <b/>
      <u/>
      <sz val="12"/>
      <color theme="9" tint="-0.249977111117893"/>
      <name val="Calibri"/>
      <family val="2"/>
      <scheme val="minor"/>
    </font>
  </fonts>
  <fills count="7">
    <fill>
      <patternFill patternType="none"/>
    </fill>
    <fill>
      <patternFill patternType="gray125"/>
    </fill>
    <fill>
      <patternFill patternType="solid">
        <fgColor theme="0"/>
        <bgColor indexed="64"/>
      </patternFill>
    </fill>
    <fill>
      <patternFill patternType="solid">
        <fgColor rgb="FF006F80"/>
        <bgColor indexed="64"/>
      </patternFill>
    </fill>
    <fill>
      <patternFill patternType="solid">
        <fgColor rgb="FFBCCFE6"/>
        <bgColor indexed="64"/>
      </patternFill>
    </fill>
    <fill>
      <patternFill patternType="solid">
        <fgColor theme="9" tint="0.79998168889431442"/>
        <bgColor indexed="64"/>
      </patternFill>
    </fill>
    <fill>
      <patternFill patternType="solid">
        <fgColor theme="7" tint="0.7999816888943144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right style="thin">
        <color indexed="64"/>
      </right>
      <top style="thin">
        <color indexed="64"/>
      </top>
      <bottom/>
      <diagonal/>
    </border>
    <border>
      <left style="thin">
        <color rgb="FF0070C0"/>
      </left>
      <right style="thin">
        <color rgb="FF0070C0"/>
      </right>
      <top style="thin">
        <color rgb="FF0070C0"/>
      </top>
      <bottom style="thin">
        <color rgb="FF0070C0"/>
      </bottom>
      <diagonal/>
    </border>
    <border>
      <left style="thin">
        <color rgb="FF7030A0"/>
      </left>
      <right style="thin">
        <color rgb="FF7030A0"/>
      </right>
      <top style="thin">
        <color rgb="FF7030A0"/>
      </top>
      <bottom style="thin">
        <color rgb="FF7030A0"/>
      </bottom>
      <diagonal/>
    </border>
  </borders>
  <cellStyleXfs count="44">
    <xf numFmtId="0" fontId="0" fillId="0" borderId="0"/>
    <xf numFmtId="0" fontId="2" fillId="0" borderId="0"/>
    <xf numFmtId="44" fontId="2" fillId="0" borderId="0" applyFont="0" applyFill="0" applyBorder="0" applyAlignment="0" applyProtection="0"/>
    <xf numFmtId="0" fontId="3" fillId="0" borderId="0"/>
    <xf numFmtId="165" fontId="3" fillId="0" borderId="0" applyFont="0" applyFill="0" applyBorder="0" applyAlignment="0" applyProtection="0"/>
    <xf numFmtId="44" fontId="4" fillId="0" borderId="0" applyFont="0" applyFill="0" applyBorder="0" applyAlignment="0" applyProtection="0"/>
    <xf numFmtId="0" fontId="2" fillId="0" borderId="0"/>
    <xf numFmtId="44" fontId="2" fillId="0" borderId="0" applyFont="0" applyFill="0" applyBorder="0" applyAlignment="0" applyProtection="0"/>
    <xf numFmtId="44" fontId="2" fillId="0" borderId="0" applyFont="0" applyFill="0" applyBorder="0" applyAlignment="0" applyProtection="0"/>
    <xf numFmtId="44" fontId="4"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4"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4"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4"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4" fillId="0" borderId="0" applyFont="0" applyFill="0" applyBorder="0" applyAlignment="0" applyProtection="0"/>
    <xf numFmtId="44" fontId="2" fillId="0" borderId="0" applyFont="0" applyFill="0" applyBorder="0" applyAlignment="0" applyProtection="0"/>
    <xf numFmtId="0" fontId="1" fillId="0" borderId="0"/>
    <xf numFmtId="44" fontId="1" fillId="0" borderId="0" applyFont="0" applyFill="0" applyBorder="0" applyAlignment="0" applyProtection="0"/>
    <xf numFmtId="44" fontId="1" fillId="0" borderId="0" applyFont="0" applyFill="0" applyBorder="0" applyAlignment="0" applyProtection="0"/>
    <xf numFmtId="44" fontId="4" fillId="0" borderId="0" applyFont="0" applyFill="0" applyBorder="0" applyAlignment="0" applyProtection="0"/>
    <xf numFmtId="0" fontId="1" fillId="0" borderId="0"/>
    <xf numFmtId="44" fontId="1" fillId="0" borderId="0" applyFont="0" applyFill="0" applyBorder="0" applyAlignment="0" applyProtection="0"/>
    <xf numFmtId="44" fontId="1" fillId="0" borderId="0" applyFont="0" applyFill="0" applyBorder="0" applyAlignment="0" applyProtection="0"/>
    <xf numFmtId="44" fontId="4"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4"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4"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4"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4" fillId="0" borderId="0" applyFont="0" applyFill="0" applyBorder="0" applyAlignment="0" applyProtection="0"/>
    <xf numFmtId="44" fontId="1" fillId="0" borderId="0" applyFont="0" applyFill="0" applyBorder="0" applyAlignment="0" applyProtection="0"/>
  </cellStyleXfs>
  <cellXfs count="217">
    <xf numFmtId="0" fontId="0" fillId="0" borderId="0" xfId="0"/>
    <xf numFmtId="0" fontId="0" fillId="0" borderId="0" xfId="0" applyAlignment="1">
      <alignment vertical="center"/>
    </xf>
    <xf numFmtId="0" fontId="14" fillId="0" borderId="2" xfId="0" applyFont="1" applyBorder="1" applyAlignment="1">
      <alignment horizontal="center" vertical="center" wrapText="1"/>
    </xf>
    <xf numFmtId="0" fontId="7" fillId="0" borderId="2" xfId="0" applyFont="1" applyBorder="1" applyAlignment="1">
      <alignment horizontal="center" vertical="center" wrapText="1"/>
    </xf>
    <xf numFmtId="0" fontId="7" fillId="0" borderId="0" xfId="0" applyFont="1" applyAlignment="1">
      <alignment vertical="center"/>
    </xf>
    <xf numFmtId="0" fontId="0" fillId="0" borderId="0" xfId="0" applyAlignment="1">
      <alignment horizontal="center" vertical="center"/>
    </xf>
    <xf numFmtId="0" fontId="0" fillId="0" borderId="0" xfId="0" applyAlignment="1">
      <alignment vertical="center" wrapText="1"/>
    </xf>
    <xf numFmtId="0" fontId="9" fillId="0" borderId="0" xfId="0" applyFont="1" applyAlignment="1">
      <alignment vertical="center"/>
    </xf>
    <xf numFmtId="0" fontId="13" fillId="0" borderId="0" xfId="0" applyFont="1" applyAlignment="1">
      <alignment vertical="center"/>
    </xf>
    <xf numFmtId="0" fontId="0" fillId="0" borderId="4" xfId="0" applyBorder="1" applyAlignment="1">
      <alignment horizontal="center" vertical="center"/>
    </xf>
    <xf numFmtId="164" fontId="9" fillId="0" borderId="4" xfId="0" applyNumberFormat="1" applyFont="1" applyBorder="1" applyAlignment="1">
      <alignment horizontal="right" vertical="center"/>
    </xf>
    <xf numFmtId="0" fontId="0" fillId="0" borderId="1" xfId="0" applyBorder="1" applyAlignment="1">
      <alignment horizontal="center" vertical="center"/>
    </xf>
    <xf numFmtId="164" fontId="9" fillId="0" borderId="1" xfId="0" applyNumberFormat="1" applyFont="1" applyBorder="1" applyAlignment="1">
      <alignment horizontal="right" vertical="center" wrapText="1"/>
    </xf>
    <xf numFmtId="164" fontId="9" fillId="0" borderId="1" xfId="0" applyNumberFormat="1" applyFont="1" applyBorder="1" applyAlignment="1">
      <alignment horizontal="right" vertical="center"/>
    </xf>
    <xf numFmtId="0" fontId="9" fillId="0" borderId="1" xfId="0" applyFont="1" applyBorder="1" applyAlignment="1">
      <alignment horizontal="center" vertical="center" wrapText="1"/>
    </xf>
    <xf numFmtId="0" fontId="9" fillId="0" borderId="2" xfId="0" applyFont="1" applyBorder="1" applyAlignment="1">
      <alignment horizontal="center" vertical="center" wrapText="1"/>
    </xf>
    <xf numFmtId="164" fontId="9" fillId="0" borderId="2" xfId="0" applyNumberFormat="1" applyFont="1" applyBorder="1" applyAlignment="1">
      <alignment horizontal="right" vertical="center"/>
    </xf>
    <xf numFmtId="0" fontId="10" fillId="0" borderId="0" xfId="0" applyFont="1" applyAlignment="1">
      <alignment vertical="center"/>
    </xf>
    <xf numFmtId="164" fontId="9" fillId="0" borderId="1" xfId="0" applyNumberFormat="1" applyFont="1" applyBorder="1" applyAlignment="1">
      <alignment horizontal="center" vertical="center" wrapText="1"/>
    </xf>
    <xf numFmtId="164" fontId="9" fillId="2" borderId="1" xfId="0" applyNumberFormat="1" applyFont="1" applyFill="1" applyBorder="1" applyAlignment="1">
      <alignment horizontal="right" vertical="center"/>
    </xf>
    <xf numFmtId="0" fontId="9" fillId="0" borderId="4" xfId="0" applyFont="1" applyBorder="1" applyAlignment="1">
      <alignment horizontal="center" vertical="center" wrapText="1"/>
    </xf>
    <xf numFmtId="164" fontId="9" fillId="0" borderId="4" xfId="0" applyNumberFormat="1" applyFont="1" applyBorder="1" applyAlignment="1">
      <alignment horizontal="right" vertical="center" wrapText="1"/>
    </xf>
    <xf numFmtId="164" fontId="0" fillId="0" borderId="2" xfId="0" applyNumberFormat="1" applyBorder="1" applyAlignment="1">
      <alignment horizontal="right" vertical="center"/>
    </xf>
    <xf numFmtId="164" fontId="0" fillId="0" borderId="4" xfId="0" applyNumberFormat="1" applyBorder="1" applyAlignment="1">
      <alignment horizontal="right" vertical="center"/>
    </xf>
    <xf numFmtId="164" fontId="0" fillId="0" borderId="1" xfId="0" applyNumberFormat="1" applyBorder="1" applyAlignment="1">
      <alignment horizontal="right" vertical="center"/>
    </xf>
    <xf numFmtId="164" fontId="9" fillId="0" borderId="4" xfId="0" applyNumberFormat="1" applyFont="1" applyBorder="1" applyAlignment="1">
      <alignment horizontal="center" vertical="center" wrapText="1"/>
    </xf>
    <xf numFmtId="0" fontId="9" fillId="2" borderId="1" xfId="0" applyFont="1" applyFill="1" applyBorder="1" applyAlignment="1">
      <alignment horizontal="center" vertical="center" wrapText="1"/>
    </xf>
    <xf numFmtId="164" fontId="9" fillId="2" borderId="1" xfId="0" applyNumberFormat="1" applyFont="1" applyFill="1" applyBorder="1" applyAlignment="1">
      <alignment horizontal="right" vertical="center" wrapText="1"/>
    </xf>
    <xf numFmtId="0" fontId="9" fillId="0" borderId="1" xfId="0" applyFont="1" applyBorder="1" applyAlignment="1">
      <alignment horizontal="center" vertical="center"/>
    </xf>
    <xf numFmtId="0" fontId="0" fillId="2" borderId="4" xfId="0" applyFill="1" applyBorder="1" applyAlignment="1">
      <alignment horizontal="center" vertical="center"/>
    </xf>
    <xf numFmtId="164" fontId="0" fillId="2" borderId="4" xfId="0" applyNumberFormat="1" applyFill="1" applyBorder="1" applyAlignment="1">
      <alignment horizontal="right" vertical="center"/>
    </xf>
    <xf numFmtId="0" fontId="0" fillId="2" borderId="1" xfId="0" applyFill="1" applyBorder="1" applyAlignment="1">
      <alignment horizontal="center" vertical="center"/>
    </xf>
    <xf numFmtId="164" fontId="0" fillId="2" borderId="1" xfId="0" applyNumberFormat="1" applyFill="1" applyBorder="1" applyAlignment="1">
      <alignment horizontal="right" vertical="center"/>
    </xf>
    <xf numFmtId="0" fontId="0" fillId="2" borderId="2" xfId="0" applyFill="1" applyBorder="1" applyAlignment="1">
      <alignment horizontal="center" vertical="center"/>
    </xf>
    <xf numFmtId="164" fontId="0" fillId="2" borderId="2" xfId="0" applyNumberFormat="1" applyFill="1" applyBorder="1" applyAlignment="1">
      <alignment horizontal="right" vertical="center"/>
    </xf>
    <xf numFmtId="0" fontId="8" fillId="0" borderId="0" xfId="0" applyFont="1" applyAlignment="1">
      <alignment vertical="center"/>
    </xf>
    <xf numFmtId="0" fontId="7" fillId="0" borderId="5" xfId="0" applyFont="1" applyBorder="1" applyAlignment="1">
      <alignment horizontal="center" vertical="center"/>
    </xf>
    <xf numFmtId="164" fontId="7" fillId="0" borderId="5" xfId="0" applyNumberFormat="1" applyFont="1" applyBorder="1" applyAlignment="1">
      <alignment horizontal="right" vertical="center"/>
    </xf>
    <xf numFmtId="0" fontId="6" fillId="0" borderId="0" xfId="0" applyFont="1" applyAlignment="1">
      <alignment vertical="center"/>
    </xf>
    <xf numFmtId="0" fontId="5" fillId="0" borderId="0" xfId="0" applyFont="1" applyAlignment="1">
      <alignment horizontal="center" vertical="center"/>
    </xf>
    <xf numFmtId="0" fontId="9" fillId="0" borderId="2" xfId="0" applyFont="1" applyBorder="1" applyAlignment="1">
      <alignment horizontal="center" vertical="center"/>
    </xf>
    <xf numFmtId="0" fontId="9" fillId="0" borderId="4" xfId="0" applyFont="1" applyBorder="1" applyAlignment="1">
      <alignment horizontal="center" vertical="center"/>
    </xf>
    <xf numFmtId="0" fontId="14" fillId="0" borderId="1" xfId="0" applyFont="1" applyBorder="1" applyAlignment="1">
      <alignment horizontal="center" vertical="center" wrapText="1"/>
    </xf>
    <xf numFmtId="1" fontId="10" fillId="0" borderId="2" xfId="0" applyNumberFormat="1" applyFont="1" applyBorder="1" applyAlignment="1">
      <alignment horizontal="center" vertical="center" wrapText="1"/>
    </xf>
    <xf numFmtId="0" fontId="11" fillId="3" borderId="0" xfId="0" applyFont="1" applyFill="1" applyAlignment="1">
      <alignment vertical="center"/>
    </xf>
    <xf numFmtId="0" fontId="9" fillId="2" borderId="1" xfId="0" applyFont="1" applyFill="1" applyBorder="1" applyAlignment="1">
      <alignment horizontal="center" vertical="center"/>
    </xf>
    <xf numFmtId="1" fontId="9" fillId="2" borderId="2" xfId="0" applyNumberFormat="1" applyFont="1" applyFill="1" applyBorder="1" applyAlignment="1">
      <alignment horizontal="center" vertical="center"/>
    </xf>
    <xf numFmtId="0" fontId="0" fillId="2" borderId="1" xfId="0" applyFill="1" applyBorder="1" applyAlignment="1">
      <alignment horizontal="center" vertical="center" wrapText="1"/>
    </xf>
    <xf numFmtId="1" fontId="9" fillId="2" borderId="1" xfId="0" applyNumberFormat="1" applyFont="1" applyFill="1" applyBorder="1" applyAlignment="1">
      <alignment horizontal="center" vertical="center"/>
    </xf>
    <xf numFmtId="164" fontId="9" fillId="2" borderId="1" xfId="0" applyNumberFormat="1" applyFont="1" applyFill="1" applyBorder="1" applyAlignment="1">
      <alignment horizontal="center" vertical="center" wrapText="1"/>
    </xf>
    <xf numFmtId="1" fontId="0" fillId="2" borderId="1" xfId="0" applyNumberFormat="1" applyFill="1" applyBorder="1" applyAlignment="1">
      <alignment horizontal="center" vertical="center"/>
    </xf>
    <xf numFmtId="1" fontId="9" fillId="2" borderId="4" xfId="0" applyNumberFormat="1" applyFont="1" applyFill="1" applyBorder="1" applyAlignment="1">
      <alignment horizontal="center" vertical="center"/>
    </xf>
    <xf numFmtId="1" fontId="9" fillId="2" borderId="1" xfId="0" applyNumberFormat="1" applyFont="1" applyFill="1" applyBorder="1" applyAlignment="1">
      <alignment horizontal="center" vertical="center" wrapText="1"/>
    </xf>
    <xf numFmtId="0" fontId="11" fillId="3" borderId="0" xfId="0" applyFont="1" applyFill="1" applyAlignment="1">
      <alignment horizontal="center" vertical="center" wrapText="1"/>
    </xf>
    <xf numFmtId="1" fontId="9" fillId="0" borderId="0" xfId="0" applyNumberFormat="1" applyFont="1" applyAlignment="1">
      <alignment horizontal="center" vertical="center"/>
    </xf>
    <xf numFmtId="1" fontId="5" fillId="0" borderId="0" xfId="0" applyNumberFormat="1" applyFont="1" applyAlignment="1">
      <alignment horizontal="center" vertical="center"/>
    </xf>
    <xf numFmtId="0" fontId="0" fillId="2" borderId="4" xfId="0" applyFill="1" applyBorder="1" applyAlignment="1">
      <alignment horizontal="center" vertical="center" wrapText="1"/>
    </xf>
    <xf numFmtId="1" fontId="9" fillId="0" borderId="4" xfId="0" applyNumberFormat="1" applyFont="1" applyBorder="1" applyAlignment="1">
      <alignment horizontal="center" vertical="center"/>
    </xf>
    <xf numFmtId="1" fontId="9" fillId="0" borderId="1" xfId="0" applyNumberFormat="1" applyFont="1" applyBorder="1" applyAlignment="1">
      <alignment horizontal="center" vertical="center"/>
    </xf>
    <xf numFmtId="1" fontId="9" fillId="0" borderId="2" xfId="0" applyNumberFormat="1" applyFont="1" applyBorder="1" applyAlignment="1">
      <alignment horizontal="center" vertical="center"/>
    </xf>
    <xf numFmtId="2" fontId="9" fillId="0" borderId="1" xfId="0" applyNumberFormat="1" applyFont="1" applyBorder="1" applyAlignment="1">
      <alignment horizontal="center" vertical="center" wrapText="1"/>
    </xf>
    <xf numFmtId="1" fontId="9" fillId="0" borderId="1" xfId="0" applyNumberFormat="1" applyFont="1" applyBorder="1" applyAlignment="1">
      <alignment horizontal="center" vertical="center" wrapText="1"/>
    </xf>
    <xf numFmtId="1" fontId="9" fillId="0" borderId="4" xfId="0" applyNumberFormat="1" applyFont="1" applyBorder="1" applyAlignment="1">
      <alignment horizontal="center" vertical="center" wrapText="1"/>
    </xf>
    <xf numFmtId="164" fontId="9" fillId="0" borderId="1" xfId="0" applyNumberFormat="1" applyFont="1" applyBorder="1" applyAlignment="1">
      <alignment horizontal="center" vertical="center"/>
    </xf>
    <xf numFmtId="2" fontId="9" fillId="0" borderId="2" xfId="0" applyNumberFormat="1" applyFont="1" applyBorder="1" applyAlignment="1">
      <alignment horizontal="center" vertical="center"/>
    </xf>
    <xf numFmtId="0" fontId="0" fillId="0" borderId="4" xfId="0" applyBorder="1" applyAlignment="1">
      <alignment horizontal="center" vertical="center" wrapText="1"/>
    </xf>
    <xf numFmtId="0" fontId="0" fillId="2" borderId="2" xfId="0" applyFill="1" applyBorder="1" applyAlignment="1">
      <alignment horizontal="center" vertical="center" wrapText="1"/>
    </xf>
    <xf numFmtId="6" fontId="9" fillId="0" borderId="1" xfId="0" applyNumberFormat="1" applyFont="1" applyBorder="1" applyAlignment="1">
      <alignment horizontal="center" vertical="center" wrapText="1"/>
    </xf>
    <xf numFmtId="6" fontId="9" fillId="2" borderId="1" xfId="0" applyNumberFormat="1" applyFont="1" applyFill="1" applyBorder="1" applyAlignment="1">
      <alignment horizontal="center" vertical="center" wrapText="1"/>
    </xf>
    <xf numFmtId="1" fontId="19" fillId="2" borderId="1" xfId="0" applyNumberFormat="1" applyFont="1" applyFill="1" applyBorder="1" applyAlignment="1">
      <alignment horizontal="center" vertical="center"/>
    </xf>
    <xf numFmtId="0" fontId="10" fillId="0" borderId="0" xfId="0" applyFont="1" applyAlignment="1">
      <alignment horizontal="center" vertical="center"/>
    </xf>
    <xf numFmtId="0" fontId="11" fillId="3" borderId="0" xfId="0" applyFont="1" applyFill="1" applyAlignment="1">
      <alignment horizontal="right" vertical="center" wrapText="1"/>
    </xf>
    <xf numFmtId="164" fontId="0" fillId="0" borderId="0" xfId="0" applyNumberFormat="1" applyAlignment="1">
      <alignment horizontal="right" vertical="center"/>
    </xf>
    <xf numFmtId="164" fontId="5" fillId="0" borderId="0" xfId="0" applyNumberFormat="1" applyFont="1" applyAlignment="1">
      <alignment horizontal="right" vertical="center"/>
    </xf>
    <xf numFmtId="0" fontId="10" fillId="0" borderId="0" xfId="0" applyFont="1" applyAlignment="1">
      <alignment horizontal="right" vertical="center"/>
    </xf>
    <xf numFmtId="2" fontId="0" fillId="0" borderId="1" xfId="0" applyNumberFormat="1" applyBorder="1" applyAlignment="1">
      <alignment horizontal="center" vertical="center" wrapText="1"/>
    </xf>
    <xf numFmtId="164" fontId="0" fillId="0" borderId="1" xfId="0" applyNumberFormat="1" applyBorder="1" applyAlignment="1">
      <alignment horizontal="center" vertical="center" wrapText="1"/>
    </xf>
    <xf numFmtId="1" fontId="0" fillId="0" borderId="1" xfId="0" applyNumberFormat="1" applyBorder="1" applyAlignment="1">
      <alignment horizontal="center" vertical="center"/>
    </xf>
    <xf numFmtId="44" fontId="22" fillId="0" borderId="1" xfId="0" applyNumberFormat="1" applyFont="1" applyBorder="1" applyAlignment="1">
      <alignment horizontal="center" vertical="center"/>
    </xf>
    <xf numFmtId="0" fontId="14" fillId="0" borderId="8" xfId="0" applyFont="1" applyBorder="1" applyAlignment="1">
      <alignment horizontal="left" vertical="center" wrapText="1"/>
    </xf>
    <xf numFmtId="0" fontId="9" fillId="0" borderId="3" xfId="0" applyFont="1" applyBorder="1" applyAlignment="1">
      <alignment horizontal="left" vertical="center" wrapText="1"/>
    </xf>
    <xf numFmtId="0" fontId="9" fillId="0" borderId="11" xfId="0" applyFont="1" applyBorder="1" applyAlignment="1">
      <alignment horizontal="left" vertical="center" wrapText="1"/>
    </xf>
    <xf numFmtId="0" fontId="9" fillId="0" borderId="3" xfId="0" applyFont="1" applyBorder="1" applyAlignment="1">
      <alignment vertical="center" wrapText="1"/>
    </xf>
    <xf numFmtId="0" fontId="10" fillId="0" borderId="3" xfId="0" applyFont="1" applyBorder="1" applyAlignment="1">
      <alignment vertical="center" wrapText="1"/>
    </xf>
    <xf numFmtId="0" fontId="26" fillId="0" borderId="3" xfId="0" applyFont="1" applyBorder="1" applyAlignment="1">
      <alignment vertical="center" wrapText="1"/>
    </xf>
    <xf numFmtId="0" fontId="26" fillId="0" borderId="3" xfId="0" applyFont="1" applyBorder="1" applyAlignment="1">
      <alignment horizontal="left" vertical="center" wrapText="1"/>
    </xf>
    <xf numFmtId="0" fontId="10" fillId="0" borderId="3" xfId="0" applyFont="1" applyBorder="1" applyAlignment="1">
      <alignment horizontal="left" vertical="center" wrapText="1"/>
    </xf>
    <xf numFmtId="0" fontId="7" fillId="0" borderId="3" xfId="0" applyFont="1" applyBorder="1" applyAlignment="1">
      <alignment vertical="center" wrapText="1"/>
    </xf>
    <xf numFmtId="0" fontId="9" fillId="0" borderId="8" xfId="0" applyFont="1" applyBorder="1" applyAlignment="1">
      <alignment horizontal="left" vertical="center" wrapText="1"/>
    </xf>
    <xf numFmtId="0" fontId="10" fillId="0" borderId="8" xfId="0" applyFont="1" applyBorder="1" applyAlignment="1">
      <alignment horizontal="left" vertical="center" wrapText="1"/>
    </xf>
    <xf numFmtId="0" fontId="10" fillId="0" borderId="11" xfId="0" applyFont="1" applyBorder="1" applyAlignment="1">
      <alignment vertical="center" wrapText="1"/>
    </xf>
    <xf numFmtId="0" fontId="9" fillId="0" borderId="8" xfId="0" applyFont="1" applyBorder="1" applyAlignment="1">
      <alignment vertical="center" wrapText="1"/>
    </xf>
    <xf numFmtId="0" fontId="7" fillId="0" borderId="8" xfId="0" applyFont="1" applyBorder="1" applyAlignment="1">
      <alignment horizontal="left" vertical="center" wrapText="1"/>
    </xf>
    <xf numFmtId="0" fontId="0" fillId="2" borderId="3" xfId="0" applyFill="1" applyBorder="1" applyAlignment="1">
      <alignment horizontal="left" vertical="center" wrapText="1"/>
    </xf>
    <xf numFmtId="0" fontId="9" fillId="2" borderId="3" xfId="0" applyFont="1" applyFill="1" applyBorder="1" applyAlignment="1">
      <alignment horizontal="left" vertical="center" wrapText="1"/>
    </xf>
    <xf numFmtId="0" fontId="8" fillId="0" borderId="3" xfId="0" applyFont="1" applyBorder="1" applyAlignment="1">
      <alignment vertical="center" wrapText="1"/>
    </xf>
    <xf numFmtId="0" fontId="7" fillId="2" borderId="11" xfId="0" applyFont="1" applyFill="1" applyBorder="1" applyAlignment="1">
      <alignment vertical="center" wrapText="1"/>
    </xf>
    <xf numFmtId="0" fontId="10" fillId="2" borderId="3" xfId="0" applyFont="1" applyFill="1" applyBorder="1" applyAlignment="1">
      <alignment vertical="center" wrapText="1"/>
    </xf>
    <xf numFmtId="164" fontId="10" fillId="0" borderId="9" xfId="0" applyNumberFormat="1" applyFont="1" applyBorder="1" applyAlignment="1">
      <alignment horizontal="right" vertical="center" wrapText="1"/>
    </xf>
    <xf numFmtId="6" fontId="9" fillId="0" borderId="1" xfId="0" applyNumberFormat="1" applyFont="1" applyBorder="1" applyAlignment="1">
      <alignment horizontal="left" vertical="center" wrapText="1"/>
    </xf>
    <xf numFmtId="0" fontId="9" fillId="0" borderId="0" xfId="0" applyFont="1"/>
    <xf numFmtId="0" fontId="9" fillId="0" borderId="12" xfId="0" applyFont="1" applyBorder="1" applyAlignment="1">
      <alignment vertical="center" wrapText="1"/>
    </xf>
    <xf numFmtId="0" fontId="9" fillId="0" borderId="12" xfId="0" applyFont="1" applyBorder="1" applyAlignment="1">
      <alignment vertical="top" wrapText="1"/>
    </xf>
    <xf numFmtId="0" fontId="9" fillId="2" borderId="12" xfId="0" applyFont="1" applyFill="1" applyBorder="1" applyAlignment="1">
      <alignment vertical="top" wrapText="1"/>
    </xf>
    <xf numFmtId="4" fontId="9" fillId="0" borderId="12" xfId="0" quotePrefix="1" applyNumberFormat="1" applyFont="1" applyBorder="1" applyAlignment="1">
      <alignment vertical="top" wrapText="1"/>
    </xf>
    <xf numFmtId="1" fontId="9" fillId="0" borderId="12" xfId="0" applyNumberFormat="1" applyFont="1" applyBorder="1" applyAlignment="1">
      <alignment vertical="top" wrapText="1"/>
    </xf>
    <xf numFmtId="164" fontId="9" fillId="0" borderId="12" xfId="0" applyNumberFormat="1" applyFont="1" applyBorder="1" applyAlignment="1">
      <alignment vertical="top" wrapText="1"/>
    </xf>
    <xf numFmtId="0" fontId="0" fillId="0" borderId="13" xfId="0" quotePrefix="1" applyBorder="1" applyAlignment="1">
      <alignment vertical="center" wrapText="1"/>
    </xf>
    <xf numFmtId="0" fontId="9" fillId="0" borderId="1" xfId="0" applyFont="1" applyBorder="1" applyAlignment="1">
      <alignment vertical="center" wrapText="1"/>
    </xf>
    <xf numFmtId="0" fontId="9" fillId="0" borderId="1" xfId="0" applyFont="1" applyBorder="1" applyAlignment="1">
      <alignment horizontal="left" vertical="center" wrapText="1"/>
    </xf>
    <xf numFmtId="0" fontId="10" fillId="4" borderId="7" xfId="0" applyFont="1" applyFill="1" applyBorder="1" applyAlignment="1">
      <alignment horizontal="center" vertical="center" wrapText="1"/>
    </xf>
    <xf numFmtId="0" fontId="11" fillId="3" borderId="7" xfId="0" applyFont="1" applyFill="1" applyBorder="1" applyAlignment="1">
      <alignment horizontal="center" vertical="center"/>
    </xf>
    <xf numFmtId="0" fontId="10" fillId="5" borderId="7" xfId="0" applyFont="1" applyFill="1" applyBorder="1" applyAlignment="1">
      <alignment horizontal="center" vertical="center" wrapText="1"/>
    </xf>
    <xf numFmtId="0" fontId="7" fillId="4" borderId="7" xfId="0" applyFont="1" applyFill="1" applyBorder="1" applyAlignment="1">
      <alignment horizontal="center" vertical="center" wrapText="1"/>
    </xf>
    <xf numFmtId="0" fontId="7" fillId="0" borderId="1" xfId="0" applyFont="1" applyBorder="1" applyAlignment="1">
      <alignment vertical="center"/>
    </xf>
    <xf numFmtId="0" fontId="7" fillId="0" borderId="1" xfId="0" applyFont="1" applyBorder="1" applyAlignment="1">
      <alignment vertical="center" wrapText="1"/>
    </xf>
    <xf numFmtId="0" fontId="10" fillId="0" borderId="1" xfId="0" applyFont="1" applyBorder="1" applyAlignment="1">
      <alignment vertical="center"/>
    </xf>
    <xf numFmtId="0" fontId="10" fillId="0" borderId="1" xfId="0" applyFont="1" applyBorder="1" applyAlignment="1">
      <alignment vertical="center" wrapText="1"/>
    </xf>
    <xf numFmtId="164" fontId="9" fillId="0" borderId="4" xfId="0" applyNumberFormat="1" applyFont="1" applyBorder="1" applyAlignment="1">
      <alignment horizontal="left" vertical="center" wrapText="1"/>
    </xf>
    <xf numFmtId="164" fontId="9" fillId="0" borderId="1" xfId="0" applyNumberFormat="1" applyFont="1" applyBorder="1" applyAlignment="1">
      <alignment horizontal="left" vertical="center" wrapText="1"/>
    </xf>
    <xf numFmtId="164" fontId="9" fillId="0" borderId="2" xfId="0" applyNumberFormat="1" applyFont="1" applyBorder="1" applyAlignment="1">
      <alignment horizontal="center" vertical="center"/>
    </xf>
    <xf numFmtId="164" fontId="9" fillId="2" borderId="1" xfId="0" applyNumberFormat="1" applyFont="1" applyFill="1" applyBorder="1" applyAlignment="1">
      <alignment horizontal="left" vertical="center" wrapText="1"/>
    </xf>
    <xf numFmtId="164" fontId="0" fillId="0" borderId="1" xfId="0" applyNumberFormat="1" applyBorder="1" applyAlignment="1">
      <alignment horizontal="left" vertical="center" wrapText="1"/>
    </xf>
    <xf numFmtId="0" fontId="9" fillId="0" borderId="4" xfId="0" quotePrefix="1" applyFont="1" applyBorder="1" applyAlignment="1">
      <alignment horizontal="center" vertical="center" wrapText="1"/>
    </xf>
    <xf numFmtId="0" fontId="9" fillId="0" borderId="1" xfId="0" applyFont="1" applyBorder="1" applyAlignment="1">
      <alignment horizontal="right" vertical="center" wrapText="1"/>
    </xf>
    <xf numFmtId="0" fontId="19" fillId="0" borderId="1" xfId="0" applyFont="1" applyBorder="1" applyAlignment="1">
      <alignment horizontal="center" vertical="center"/>
    </xf>
    <xf numFmtId="164" fontId="9" fillId="0" borderId="4" xfId="0" applyNumberFormat="1" applyFont="1" applyBorder="1" applyAlignment="1">
      <alignment horizontal="center" vertical="center"/>
    </xf>
    <xf numFmtId="0" fontId="9" fillId="0" borderId="3" xfId="0" applyFont="1" applyBorder="1" applyAlignment="1">
      <alignment horizontal="right" vertical="center" wrapText="1"/>
    </xf>
    <xf numFmtId="2" fontId="9" fillId="2" borderId="1" xfId="0" applyNumberFormat="1" applyFont="1" applyFill="1" applyBorder="1" applyAlignment="1">
      <alignment horizontal="center" vertical="center" wrapText="1"/>
    </xf>
    <xf numFmtId="0" fontId="9" fillId="2" borderId="4" xfId="0" applyFont="1" applyFill="1" applyBorder="1" applyAlignment="1">
      <alignment horizontal="center" vertical="center"/>
    </xf>
    <xf numFmtId="1" fontId="19" fillId="0" borderId="1" xfId="0" applyNumberFormat="1" applyFont="1" applyBorder="1" applyAlignment="1">
      <alignment horizontal="center" vertical="center"/>
    </xf>
    <xf numFmtId="44" fontId="9" fillId="0" borderId="1" xfId="0" applyNumberFormat="1" applyFont="1" applyBorder="1" applyAlignment="1">
      <alignment horizontal="right" vertical="center" wrapText="1"/>
    </xf>
    <xf numFmtId="0" fontId="10" fillId="0" borderId="4" xfId="0" applyFont="1" applyBorder="1" applyAlignment="1">
      <alignment horizontal="center" vertical="center"/>
    </xf>
    <xf numFmtId="0" fontId="10" fillId="0" borderId="3" xfId="0" applyFont="1" applyBorder="1" applyAlignment="1">
      <alignment horizontal="left" vertical="center"/>
    </xf>
    <xf numFmtId="0" fontId="10" fillId="0" borderId="0" xfId="0" applyFont="1" applyAlignment="1">
      <alignment horizontal="left" vertical="center" wrapText="1"/>
    </xf>
    <xf numFmtId="0" fontId="9" fillId="0" borderId="10" xfId="0" applyFont="1" applyBorder="1" applyAlignment="1">
      <alignment horizontal="center" vertical="center"/>
    </xf>
    <xf numFmtId="0" fontId="9" fillId="0" borderId="10" xfId="0" applyFont="1" applyBorder="1" applyAlignment="1">
      <alignment horizontal="center" vertical="center" wrapText="1"/>
    </xf>
    <xf numFmtId="164" fontId="9" fillId="0" borderId="2" xfId="0" applyNumberFormat="1" applyFont="1" applyBorder="1" applyAlignment="1">
      <alignment horizontal="right" vertical="center" wrapText="1"/>
    </xf>
    <xf numFmtId="164" fontId="9" fillId="2" borderId="4" xfId="0" applyNumberFormat="1" applyFont="1" applyFill="1" applyBorder="1" applyAlignment="1">
      <alignment horizontal="center" vertical="center"/>
    </xf>
    <xf numFmtId="0" fontId="9" fillId="0" borderId="0" xfId="0" applyFont="1" applyAlignment="1">
      <alignment vertical="center" wrapText="1"/>
    </xf>
    <xf numFmtId="164" fontId="9" fillId="0" borderId="1" xfId="37" applyNumberFormat="1" applyFont="1" applyFill="1" applyBorder="1" applyAlignment="1">
      <alignment horizontal="center" vertical="center"/>
    </xf>
    <xf numFmtId="164" fontId="9" fillId="0" borderId="1" xfId="37" applyNumberFormat="1" applyFont="1" applyFill="1" applyBorder="1" applyAlignment="1">
      <alignment horizontal="center" vertical="center" wrapText="1"/>
    </xf>
    <xf numFmtId="164" fontId="32" fillId="0" borderId="1" xfId="37" applyNumberFormat="1" applyFont="1" applyFill="1" applyBorder="1" applyAlignment="1">
      <alignment horizontal="center" vertical="center"/>
    </xf>
    <xf numFmtId="0" fontId="9" fillId="0" borderId="1" xfId="0" applyFont="1" applyBorder="1" applyAlignment="1">
      <alignment horizontal="center"/>
    </xf>
    <xf numFmtId="1" fontId="9" fillId="0" borderId="1" xfId="0" applyNumberFormat="1" applyFont="1" applyBorder="1" applyAlignment="1">
      <alignment horizontal="center"/>
    </xf>
    <xf numFmtId="164" fontId="9" fillId="0" borderId="1" xfId="43" applyNumberFormat="1" applyFont="1" applyFill="1" applyBorder="1" applyAlignment="1">
      <alignment horizontal="center" vertical="center"/>
    </xf>
    <xf numFmtId="0" fontId="10" fillId="0" borderId="1" xfId="0" applyFont="1" applyBorder="1" applyAlignment="1">
      <alignment horizontal="center" vertical="center"/>
    </xf>
    <xf numFmtId="164" fontId="9" fillId="0" borderId="1" xfId="0" applyNumberFormat="1" applyFont="1" applyBorder="1" applyAlignment="1">
      <alignment horizontal="center"/>
    </xf>
    <xf numFmtId="166" fontId="11" fillId="3" borderId="0" xfId="0" applyNumberFormat="1" applyFont="1" applyFill="1" applyAlignment="1">
      <alignment horizontal="center" vertical="center" wrapText="1"/>
    </xf>
    <xf numFmtId="166" fontId="5" fillId="0" borderId="0" xfId="0" applyNumberFormat="1" applyFont="1" applyAlignment="1">
      <alignment horizontal="center" vertical="center"/>
    </xf>
    <xf numFmtId="166" fontId="10" fillId="0" borderId="2" xfId="0" applyNumberFormat="1" applyFont="1" applyBorder="1" applyAlignment="1">
      <alignment horizontal="center" vertical="center" wrapText="1"/>
    </xf>
    <xf numFmtId="166" fontId="9" fillId="2" borderId="4" xfId="0" applyNumberFormat="1" applyFont="1" applyFill="1" applyBorder="1" applyAlignment="1">
      <alignment horizontal="center" vertical="center" wrapText="1"/>
    </xf>
    <xf numFmtId="166" fontId="9" fillId="2" borderId="1" xfId="0" applyNumberFormat="1" applyFont="1" applyFill="1" applyBorder="1" applyAlignment="1">
      <alignment horizontal="center" vertical="center" wrapText="1"/>
    </xf>
    <xf numFmtId="166" fontId="9" fillId="2" borderId="2" xfId="0" applyNumberFormat="1" applyFont="1" applyFill="1" applyBorder="1" applyAlignment="1">
      <alignment horizontal="center" vertical="center"/>
    </xf>
    <xf numFmtId="166" fontId="9" fillId="0" borderId="1" xfId="0" applyNumberFormat="1" applyFont="1" applyBorder="1" applyAlignment="1">
      <alignment horizontal="center" vertical="center" wrapText="1"/>
    </xf>
    <xf numFmtId="166" fontId="9" fillId="0" borderId="1" xfId="0" applyNumberFormat="1" applyFont="1" applyBorder="1" applyAlignment="1">
      <alignment horizontal="right" vertical="center" wrapText="1"/>
    </xf>
    <xf numFmtId="166" fontId="9" fillId="2" borderId="1" xfId="0" applyNumberFormat="1" applyFont="1" applyFill="1" applyBorder="1" applyAlignment="1">
      <alignment horizontal="center" vertical="center"/>
    </xf>
    <xf numFmtId="166" fontId="9" fillId="0" borderId="1" xfId="0" applyNumberFormat="1" applyFont="1" applyBorder="1" applyAlignment="1">
      <alignment horizontal="center" vertical="center"/>
    </xf>
    <xf numFmtId="166" fontId="0" fillId="0" borderId="2" xfId="0" applyNumberFormat="1" applyBorder="1" applyAlignment="1">
      <alignment horizontal="center" vertical="center"/>
    </xf>
    <xf numFmtId="166" fontId="0" fillId="0" borderId="4" xfId="0" applyNumberFormat="1" applyBorder="1" applyAlignment="1">
      <alignment horizontal="center" vertical="center"/>
    </xf>
    <xf numFmtId="166" fontId="9" fillId="0" borderId="10" xfId="0" applyNumberFormat="1" applyFont="1" applyBorder="1" applyAlignment="1">
      <alignment horizontal="center" vertical="center" wrapText="1"/>
    </xf>
    <xf numFmtId="166" fontId="9" fillId="2" borderId="4" xfId="0" applyNumberFormat="1" applyFont="1" applyFill="1" applyBorder="1" applyAlignment="1">
      <alignment horizontal="center" vertical="center"/>
    </xf>
    <xf numFmtId="166" fontId="0" fillId="2" borderId="4" xfId="0" applyNumberFormat="1" applyFill="1" applyBorder="1" applyAlignment="1">
      <alignment horizontal="center" vertical="center"/>
    </xf>
    <xf numFmtId="166" fontId="0" fillId="2" borderId="1" xfId="0" applyNumberFormat="1" applyFill="1" applyBorder="1" applyAlignment="1">
      <alignment horizontal="center" vertical="center"/>
    </xf>
    <xf numFmtId="166" fontId="0" fillId="2" borderId="2" xfId="0" applyNumberFormat="1" applyFill="1" applyBorder="1" applyAlignment="1">
      <alignment horizontal="center" vertical="center"/>
    </xf>
    <xf numFmtId="166" fontId="0" fillId="0" borderId="0" xfId="0" applyNumberFormat="1" applyAlignment="1">
      <alignment horizontal="center" vertical="center"/>
    </xf>
    <xf numFmtId="166" fontId="10" fillId="0" borderId="0" xfId="0" applyNumberFormat="1" applyFont="1" applyAlignment="1">
      <alignment horizontal="center" vertical="center"/>
    </xf>
    <xf numFmtId="0" fontId="11" fillId="3" borderId="7" xfId="0" applyFont="1" applyFill="1" applyBorder="1" applyAlignment="1">
      <alignment vertical="center"/>
    </xf>
    <xf numFmtId="0" fontId="7" fillId="6" borderId="1" xfId="0" applyFont="1" applyFill="1" applyBorder="1" applyAlignment="1">
      <alignment vertical="center" wrapText="1"/>
    </xf>
    <xf numFmtId="0" fontId="11" fillId="3" borderId="3" xfId="0" applyFont="1" applyFill="1" applyBorder="1" applyAlignment="1">
      <alignment vertical="center"/>
    </xf>
    <xf numFmtId="0" fontId="10" fillId="6" borderId="1" xfId="0" applyFont="1" applyFill="1" applyBorder="1" applyAlignment="1">
      <alignment vertical="center" wrapText="1"/>
    </xf>
    <xf numFmtId="0" fontId="10" fillId="6" borderId="3" xfId="0" applyFont="1" applyFill="1" applyBorder="1" applyAlignment="1">
      <alignment vertical="center" wrapText="1"/>
    </xf>
    <xf numFmtId="0" fontId="13" fillId="6" borderId="3" xfId="0" applyFont="1" applyFill="1" applyBorder="1" applyAlignment="1">
      <alignment vertical="center" wrapText="1"/>
    </xf>
    <xf numFmtId="0" fontId="10" fillId="5" borderId="3" xfId="0" applyFont="1" applyFill="1" applyBorder="1" applyAlignment="1">
      <alignment vertical="center" wrapText="1"/>
    </xf>
    <xf numFmtId="0" fontId="11" fillId="3" borderId="7" xfId="0" applyFont="1" applyFill="1" applyBorder="1" applyAlignment="1">
      <alignment vertical="center" wrapText="1"/>
    </xf>
    <xf numFmtId="0" fontId="10" fillId="4" borderId="3" xfId="0" applyFont="1" applyFill="1" applyBorder="1" applyAlignment="1">
      <alignment vertical="center" wrapText="1"/>
    </xf>
    <xf numFmtId="0" fontId="11" fillId="3" borderId="3" xfId="0" applyFont="1" applyFill="1" applyBorder="1" applyAlignment="1">
      <alignment vertical="center" wrapText="1"/>
    </xf>
    <xf numFmtId="0" fontId="7" fillId="4" borderId="3" xfId="0" applyFont="1" applyFill="1" applyBorder="1" applyAlignment="1">
      <alignment vertical="center" wrapText="1"/>
    </xf>
    <xf numFmtId="0" fontId="40" fillId="0" borderId="0" xfId="0" applyFont="1" applyAlignment="1">
      <alignment vertical="center"/>
    </xf>
    <xf numFmtId="0" fontId="40" fillId="0" borderId="0" xfId="0" applyFont="1" applyAlignment="1">
      <alignment horizontal="center" vertical="top"/>
    </xf>
    <xf numFmtId="164" fontId="10" fillId="0" borderId="1" xfId="0" applyNumberFormat="1" applyFont="1" applyBorder="1" applyAlignment="1">
      <alignment horizontal="center" vertical="center"/>
    </xf>
    <xf numFmtId="164" fontId="9" fillId="2" borderId="1" xfId="0" applyNumberFormat="1" applyFont="1" applyFill="1" applyBorder="1" applyAlignment="1">
      <alignment horizontal="center" vertical="center"/>
    </xf>
    <xf numFmtId="0" fontId="0" fillId="0" borderId="6" xfId="0" applyBorder="1" applyAlignment="1">
      <alignment vertical="center"/>
    </xf>
    <xf numFmtId="0" fontId="0" fillId="0" borderId="7" xfId="0" applyBorder="1" applyAlignment="1">
      <alignment vertical="center"/>
    </xf>
    <xf numFmtId="0" fontId="0" fillId="0" borderId="3" xfId="0" applyBorder="1" applyAlignment="1">
      <alignment vertical="center"/>
    </xf>
    <xf numFmtId="166" fontId="10" fillId="0" borderId="1" xfId="0" applyNumberFormat="1" applyFont="1" applyBorder="1" applyAlignment="1">
      <alignment horizontal="right" vertical="center"/>
    </xf>
    <xf numFmtId="166" fontId="9" fillId="0" borderId="1" xfId="0" applyNumberFormat="1" applyFont="1" applyBorder="1" applyAlignment="1">
      <alignment horizontal="right" vertical="center"/>
    </xf>
    <xf numFmtId="0" fontId="0" fillId="0" borderId="1" xfId="0" applyBorder="1" applyAlignment="1">
      <alignment horizontal="left" vertical="center"/>
    </xf>
    <xf numFmtId="0" fontId="10" fillId="0" borderId="1" xfId="0" applyFont="1" applyBorder="1" applyAlignment="1">
      <alignment horizontal="left" vertical="center" wrapText="1"/>
    </xf>
    <xf numFmtId="0" fontId="7" fillId="6" borderId="6" xfId="0" applyFont="1" applyFill="1" applyBorder="1" applyAlignment="1">
      <alignment horizontal="center" vertical="center" wrapText="1"/>
    </xf>
    <xf numFmtId="0" fontId="7" fillId="6" borderId="7" xfId="0" applyFont="1" applyFill="1" applyBorder="1" applyAlignment="1">
      <alignment horizontal="center" vertical="center" wrapText="1"/>
    </xf>
    <xf numFmtId="0" fontId="7" fillId="6" borderId="3" xfId="0" applyFont="1" applyFill="1" applyBorder="1" applyAlignment="1">
      <alignment horizontal="center" vertical="center" wrapText="1"/>
    </xf>
    <xf numFmtId="0" fontId="0" fillId="0" borderId="1" xfId="0" applyBorder="1" applyAlignment="1">
      <alignment horizontal="left" vertical="center" wrapText="1"/>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9" fillId="0" borderId="3" xfId="0" applyFont="1" applyBorder="1" applyAlignment="1">
      <alignment horizontal="center" vertical="center"/>
    </xf>
    <xf numFmtId="0" fontId="11" fillId="3" borderId="7" xfId="0" applyFont="1" applyFill="1" applyBorder="1" applyAlignment="1">
      <alignment horizontal="center" vertical="center"/>
    </xf>
    <xf numFmtId="0" fontId="10" fillId="4" borderId="7" xfId="0" applyFont="1" applyFill="1" applyBorder="1" applyAlignment="1">
      <alignment horizontal="center" vertical="center" wrapText="1"/>
    </xf>
    <xf numFmtId="0" fontId="10" fillId="5" borderId="7" xfId="0" applyFont="1" applyFill="1" applyBorder="1" applyAlignment="1">
      <alignment horizontal="center" vertical="center" wrapText="1"/>
    </xf>
    <xf numFmtId="0" fontId="10" fillId="6" borderId="7" xfId="0" applyFont="1" applyFill="1" applyBorder="1" applyAlignment="1">
      <alignment horizontal="center" vertical="center" wrapText="1"/>
    </xf>
    <xf numFmtId="0" fontId="13" fillId="6" borderId="7" xfId="0" applyFont="1" applyFill="1" applyBorder="1" applyAlignment="1">
      <alignment horizontal="left" vertical="center" wrapText="1"/>
    </xf>
    <xf numFmtId="0" fontId="7" fillId="4" borderId="7" xfId="0" applyFont="1" applyFill="1" applyBorder="1" applyAlignment="1">
      <alignment horizontal="center" vertical="center" wrapText="1"/>
    </xf>
    <xf numFmtId="0" fontId="11" fillId="3" borderId="7" xfId="0" applyFont="1" applyFill="1" applyBorder="1" applyAlignment="1">
      <alignment horizontal="center" vertical="center" wrapText="1"/>
    </xf>
    <xf numFmtId="0" fontId="10" fillId="6" borderId="6" xfId="0" applyFont="1" applyFill="1" applyBorder="1" applyAlignment="1">
      <alignment horizontal="center" vertical="center" wrapText="1"/>
    </xf>
    <xf numFmtId="0" fontId="10" fillId="6" borderId="3" xfId="0" applyFont="1" applyFill="1" applyBorder="1" applyAlignment="1">
      <alignment horizontal="center" vertical="center" wrapText="1"/>
    </xf>
    <xf numFmtId="0" fontId="0" fillId="0" borderId="6" xfId="0" applyBorder="1" applyAlignment="1">
      <alignment horizontal="left" vertical="center"/>
    </xf>
    <xf numFmtId="0" fontId="0" fillId="0" borderId="7" xfId="0" applyBorder="1" applyAlignment="1">
      <alignment horizontal="left" vertical="center"/>
    </xf>
    <xf numFmtId="0" fontId="0" fillId="0" borderId="3" xfId="0" applyBorder="1" applyAlignment="1">
      <alignment horizontal="left" vertical="center"/>
    </xf>
    <xf numFmtId="0" fontId="0" fillId="0" borderId="6" xfId="0" applyBorder="1" applyAlignment="1">
      <alignment horizontal="left" vertical="center" wrapText="1"/>
    </xf>
    <xf numFmtId="0" fontId="0" fillId="0" borderId="7" xfId="0" applyBorder="1" applyAlignment="1">
      <alignment horizontal="left" vertical="center" wrapText="1"/>
    </xf>
    <xf numFmtId="0" fontId="0" fillId="0" borderId="3" xfId="0" applyBorder="1" applyAlignment="1">
      <alignment horizontal="left" vertical="center" wrapText="1"/>
    </xf>
    <xf numFmtId="0" fontId="10" fillId="0" borderId="6" xfId="0" applyFont="1" applyBorder="1" applyAlignment="1">
      <alignment horizontal="left" vertical="center" wrapText="1"/>
    </xf>
    <xf numFmtId="0" fontId="10" fillId="0" borderId="7" xfId="0" applyFont="1" applyBorder="1" applyAlignment="1">
      <alignment horizontal="left" vertical="center" wrapText="1"/>
    </xf>
    <xf numFmtId="0" fontId="10" fillId="0" borderId="3" xfId="0" applyFont="1" applyBorder="1" applyAlignment="1">
      <alignment horizontal="left" vertical="center" wrapText="1"/>
    </xf>
    <xf numFmtId="0" fontId="0" fillId="0" borderId="6" xfId="0" applyBorder="1" applyAlignment="1">
      <alignment horizontal="center" vertical="center"/>
    </xf>
    <xf numFmtId="0" fontId="0" fillId="0" borderId="7" xfId="0" applyBorder="1" applyAlignment="1">
      <alignment horizontal="center" vertical="center"/>
    </xf>
    <xf numFmtId="0" fontId="0" fillId="0" borderId="3" xfId="0" applyBorder="1" applyAlignment="1">
      <alignment horizontal="center" vertical="center"/>
    </xf>
  </cellXfs>
  <cellStyles count="44">
    <cellStyle name="Currency 2" xfId="14" xr:uid="{00000000-0005-0000-0000-000000000000}"/>
    <cellStyle name="Currency 2 2" xfId="35" xr:uid="{00000000-0005-0000-0000-000001000000}"/>
    <cellStyle name="Euro" xfId="4" xr:uid="{00000000-0005-0000-0000-000002000000}"/>
    <cellStyle name="Monétaire 2" xfId="2" xr:uid="{00000000-0005-0000-0000-000003000000}"/>
    <cellStyle name="Monétaire 2 2" xfId="5" xr:uid="{00000000-0005-0000-0000-000004000000}"/>
    <cellStyle name="Monétaire 2 2 2" xfId="9" xr:uid="{00000000-0005-0000-0000-000005000000}"/>
    <cellStyle name="Monétaire 2 2 2 2" xfId="18" xr:uid="{00000000-0005-0000-0000-000006000000}"/>
    <cellStyle name="Monétaire 2 2 2 2 2" xfId="39" xr:uid="{00000000-0005-0000-0000-000007000000}"/>
    <cellStyle name="Monétaire 2 2 2 3" xfId="30" xr:uid="{00000000-0005-0000-0000-000008000000}"/>
    <cellStyle name="Monétaire 2 2 3" xfId="12" xr:uid="{00000000-0005-0000-0000-000009000000}"/>
    <cellStyle name="Monétaire 2 2 3 2" xfId="21" xr:uid="{00000000-0005-0000-0000-00000A000000}"/>
    <cellStyle name="Monétaire 2 2 3 2 2" xfId="42" xr:uid="{00000000-0005-0000-0000-00000B000000}"/>
    <cellStyle name="Monétaire 2 2 3 3" xfId="33" xr:uid="{00000000-0005-0000-0000-00000C000000}"/>
    <cellStyle name="Monétaire 2 2 4" xfId="15" xr:uid="{00000000-0005-0000-0000-00000D000000}"/>
    <cellStyle name="Monétaire 2 2 4 2" xfId="36" xr:uid="{00000000-0005-0000-0000-00000E000000}"/>
    <cellStyle name="Monétaire 2 2 5" xfId="26" xr:uid="{00000000-0005-0000-0000-00000F000000}"/>
    <cellStyle name="Monétaire 2 3" xfId="7" xr:uid="{00000000-0005-0000-0000-000010000000}"/>
    <cellStyle name="Monétaire 2 3 2" xfId="16" xr:uid="{00000000-0005-0000-0000-000011000000}"/>
    <cellStyle name="Monétaire 2 3 2 2" xfId="37" xr:uid="{00000000-0005-0000-0000-000012000000}"/>
    <cellStyle name="Monétaire 2 3 3" xfId="28" xr:uid="{00000000-0005-0000-0000-000013000000}"/>
    <cellStyle name="Monétaire 2 4" xfId="10" xr:uid="{00000000-0005-0000-0000-000014000000}"/>
    <cellStyle name="Monétaire 2 4 2" xfId="19" xr:uid="{00000000-0005-0000-0000-000015000000}"/>
    <cellStyle name="Monétaire 2 4 2 2" xfId="40" xr:uid="{00000000-0005-0000-0000-000016000000}"/>
    <cellStyle name="Monétaire 2 4 3" xfId="31" xr:uid="{00000000-0005-0000-0000-000017000000}"/>
    <cellStyle name="Monétaire 2 5" xfId="13" xr:uid="{00000000-0005-0000-0000-000018000000}"/>
    <cellStyle name="Monétaire 2 5 2" xfId="34" xr:uid="{00000000-0005-0000-0000-000019000000}"/>
    <cellStyle name="Monétaire 2 6" xfId="24" xr:uid="{00000000-0005-0000-0000-00001A000000}"/>
    <cellStyle name="Monétaire 3" xfId="8" xr:uid="{00000000-0005-0000-0000-00001B000000}"/>
    <cellStyle name="Monétaire 3 2" xfId="17" xr:uid="{00000000-0005-0000-0000-00001C000000}"/>
    <cellStyle name="Monétaire 3 2 2" xfId="38" xr:uid="{00000000-0005-0000-0000-00001D000000}"/>
    <cellStyle name="Monétaire 3 3" xfId="29" xr:uid="{00000000-0005-0000-0000-00001E000000}"/>
    <cellStyle name="Monétaire 4" xfId="11" xr:uid="{00000000-0005-0000-0000-00001F000000}"/>
    <cellStyle name="Monétaire 4 2" xfId="20" xr:uid="{00000000-0005-0000-0000-000020000000}"/>
    <cellStyle name="Monétaire 4 2 2" xfId="41" xr:uid="{00000000-0005-0000-0000-000021000000}"/>
    <cellStyle name="Monétaire 4 3" xfId="32" xr:uid="{00000000-0005-0000-0000-000022000000}"/>
    <cellStyle name="Monétaire 5" xfId="22" xr:uid="{00000000-0005-0000-0000-000023000000}"/>
    <cellStyle name="Monétaire 5 2" xfId="43" xr:uid="{00000000-0005-0000-0000-000024000000}"/>
    <cellStyle name="Monétaire 6" xfId="25" xr:uid="{00000000-0005-0000-0000-000025000000}"/>
    <cellStyle name="Normál" xfId="0" builtinId="0"/>
    <cellStyle name="Normal 2" xfId="1" xr:uid="{00000000-0005-0000-0000-000027000000}"/>
    <cellStyle name="Normal 2 2" xfId="6" xr:uid="{00000000-0005-0000-0000-000028000000}"/>
    <cellStyle name="Normal 2 2 2" xfId="27" xr:uid="{00000000-0005-0000-0000-000029000000}"/>
    <cellStyle name="Normal 2 3" xfId="23" xr:uid="{00000000-0005-0000-0000-00002A000000}"/>
    <cellStyle name="Normal 3" xfId="3" xr:uid="{00000000-0005-0000-0000-00002B000000}"/>
  </cellStyles>
  <dxfs count="0"/>
  <tableStyles count="0" defaultTableStyle="TableStyleMedium9" defaultPivotStyle="PivotStyleLight16"/>
  <colors>
    <mruColors>
      <color rgb="FF0000FF"/>
      <color rgb="FFFFCC00"/>
      <color rgb="FFFF99CC"/>
      <color rgb="FFE35487"/>
      <color rgb="FFFFFFCC"/>
      <color rgb="FFFC9AE0"/>
      <color rgb="FF006F80"/>
      <color rgb="FFBCCFE6"/>
      <color rgb="FF01A87A"/>
      <color rgb="FFDDD9C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7E8994AE\04%20-%20Grille_Contrat_Uniqu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euil1"/>
      <sheetName val="Liste1"/>
    </sheetNames>
    <sheetDataSet>
      <sheetData sheetId="0"/>
      <sheetData sheetId="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9"/>
  <sheetViews>
    <sheetView workbookViewId="0">
      <selection activeCell="B2" sqref="B2"/>
    </sheetView>
  </sheetViews>
  <sheetFormatPr defaultColWidth="11.42578125" defaultRowHeight="15"/>
  <cols>
    <col min="1" max="1" width="115.85546875" style="100" customWidth="1"/>
    <col min="2" max="2" width="16.85546875" bestFit="1" customWidth="1"/>
    <col min="3" max="3" width="45.28515625" customWidth="1"/>
  </cols>
  <sheetData>
    <row r="1" spans="1:2" ht="231">
      <c r="A1" s="101" t="s">
        <v>0</v>
      </c>
      <c r="B1" s="179" t="s">
        <v>1</v>
      </c>
    </row>
    <row r="2" spans="1:2" ht="75">
      <c r="A2" s="102" t="s">
        <v>2</v>
      </c>
    </row>
    <row r="3" spans="1:2" ht="30">
      <c r="A3" s="102" t="s">
        <v>3</v>
      </c>
    </row>
    <row r="4" spans="1:2" ht="30">
      <c r="A4" s="103" t="s">
        <v>4</v>
      </c>
    </row>
    <row r="5" spans="1:2" ht="75">
      <c r="A5" s="104" t="s">
        <v>5</v>
      </c>
    </row>
    <row r="6" spans="1:2" ht="31.5" customHeight="1">
      <c r="A6" s="105" t="s">
        <v>6</v>
      </c>
    </row>
    <row r="7" spans="1:2" ht="135">
      <c r="A7" s="106" t="s">
        <v>7</v>
      </c>
    </row>
    <row r="9" spans="1:2" ht="165">
      <c r="A9" s="107" t="s">
        <v>8</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5">
    <pageSetUpPr fitToPage="1"/>
  </sheetPr>
  <dimension ref="A1:EX295"/>
  <sheetViews>
    <sheetView showWhiteSpace="0" zoomScale="85" zoomScaleNormal="85" zoomScaleSheetLayoutView="80" workbookViewId="0">
      <selection activeCell="B195" sqref="B195"/>
    </sheetView>
  </sheetViews>
  <sheetFormatPr defaultColWidth="10.7109375" defaultRowHeight="15"/>
  <cols>
    <col min="1" max="1" width="52.85546875" style="1" customWidth="1"/>
    <col min="2" max="2" width="26.140625" style="5" customWidth="1"/>
    <col min="3" max="3" width="19.42578125" style="5" bestFit="1" customWidth="1"/>
    <col min="4" max="4" width="26.140625" style="5" customWidth="1"/>
    <col min="5" max="5" width="32.140625" style="54" bestFit="1" customWidth="1"/>
    <col min="6" max="6" width="25.140625" style="165" bestFit="1" customWidth="1"/>
    <col min="7" max="7" width="23.7109375" style="72" bestFit="1" customWidth="1"/>
    <col min="8" max="16384" width="10.7109375" style="1"/>
  </cols>
  <sheetData>
    <row r="1" spans="1:8" s="4" customFormat="1" ht="18.75">
      <c r="A1" s="44" t="s">
        <v>9</v>
      </c>
      <c r="B1" s="53"/>
      <c r="C1" s="53"/>
      <c r="D1" s="53"/>
      <c r="E1" s="53"/>
      <c r="F1" s="148"/>
      <c r="G1" s="71"/>
      <c r="H1" s="178" t="s">
        <v>1</v>
      </c>
    </row>
    <row r="3" spans="1:8">
      <c r="A3" s="114" t="s">
        <v>10</v>
      </c>
      <c r="B3" s="187"/>
      <c r="C3" s="187"/>
      <c r="D3" s="187"/>
      <c r="E3" s="187"/>
      <c r="F3" s="187"/>
      <c r="G3" s="187"/>
    </row>
    <row r="4" spans="1:8">
      <c r="A4" s="114" t="s">
        <v>11</v>
      </c>
      <c r="B4" s="187"/>
      <c r="C4" s="187"/>
      <c r="D4" s="187"/>
      <c r="E4" s="187"/>
      <c r="F4" s="187"/>
      <c r="G4" s="187"/>
    </row>
    <row r="5" spans="1:8">
      <c r="A5" s="116" t="s">
        <v>12</v>
      </c>
      <c r="B5" s="187"/>
      <c r="C5" s="187"/>
      <c r="D5" s="187"/>
      <c r="E5" s="187"/>
      <c r="F5" s="187"/>
      <c r="G5" s="187"/>
    </row>
    <row r="6" spans="1:8">
      <c r="A6" s="115" t="s">
        <v>13</v>
      </c>
      <c r="B6" s="187"/>
      <c r="C6" s="187"/>
      <c r="D6" s="187"/>
      <c r="E6" s="187"/>
      <c r="F6" s="187"/>
      <c r="G6" s="187"/>
    </row>
    <row r="7" spans="1:8">
      <c r="A7" s="115" t="s">
        <v>14</v>
      </c>
      <c r="B7" s="192"/>
      <c r="C7" s="192"/>
      <c r="D7" s="192"/>
      <c r="E7" s="192"/>
      <c r="F7" s="192"/>
      <c r="G7" s="192"/>
    </row>
    <row r="8" spans="1:8">
      <c r="A8" s="114" t="s">
        <v>15</v>
      </c>
      <c r="B8" s="187"/>
      <c r="C8" s="187"/>
      <c r="D8" s="187"/>
      <c r="E8" s="187"/>
      <c r="F8" s="187"/>
      <c r="G8" s="187"/>
    </row>
    <row r="9" spans="1:8">
      <c r="A9" s="114" t="s">
        <v>16</v>
      </c>
      <c r="B9" s="187"/>
      <c r="C9" s="187"/>
      <c r="D9" s="187"/>
      <c r="E9" s="187"/>
      <c r="F9" s="187"/>
      <c r="G9" s="187"/>
    </row>
    <row r="10" spans="1:8">
      <c r="A10" s="114" t="s">
        <v>17</v>
      </c>
      <c r="B10" s="182"/>
      <c r="C10" s="183"/>
      <c r="D10" s="183"/>
      <c r="E10" s="183"/>
      <c r="F10" s="183"/>
      <c r="G10" s="184"/>
    </row>
    <row r="11" spans="1:8">
      <c r="A11" s="116" t="s">
        <v>18</v>
      </c>
      <c r="B11" s="193"/>
      <c r="C11" s="194"/>
      <c r="D11" s="194"/>
      <c r="E11" s="194"/>
      <c r="F11" s="194"/>
      <c r="G11" s="195"/>
    </row>
    <row r="12" spans="1:8" ht="30">
      <c r="A12" s="117" t="s">
        <v>19</v>
      </c>
      <c r="B12" s="193"/>
      <c r="C12" s="194"/>
      <c r="D12" s="194"/>
      <c r="E12" s="194"/>
      <c r="F12" s="194"/>
      <c r="G12" s="195"/>
    </row>
    <row r="13" spans="1:8" s="8" customFormat="1" ht="12.75">
      <c r="A13" s="35"/>
      <c r="B13" s="39"/>
      <c r="C13" s="39"/>
      <c r="D13" s="39"/>
      <c r="E13" s="55"/>
      <c r="F13" s="149"/>
      <c r="G13" s="73"/>
    </row>
    <row r="14" spans="1:8" s="8" customFormat="1">
      <c r="A14" s="188" t="s">
        <v>20</v>
      </c>
      <c r="B14" s="188"/>
      <c r="C14" s="188"/>
      <c r="D14" s="188"/>
      <c r="E14" s="188"/>
      <c r="F14" s="188"/>
      <c r="G14" s="188"/>
    </row>
    <row r="16" spans="1:8" ht="76.5">
      <c r="A16" s="114" t="s">
        <v>21</v>
      </c>
      <c r="B16" s="3" t="s">
        <v>22</v>
      </c>
      <c r="C16" s="3" t="s">
        <v>23</v>
      </c>
      <c r="D16" s="3" t="s">
        <v>24</v>
      </c>
      <c r="E16" s="43" t="s">
        <v>25</v>
      </c>
      <c r="F16" s="150" t="s">
        <v>26</v>
      </c>
      <c r="G16" s="98" t="s">
        <v>27</v>
      </c>
    </row>
    <row r="17" spans="1:154" ht="29.25" customHeight="1">
      <c r="A17" s="196" t="s">
        <v>28</v>
      </c>
      <c r="B17" s="196"/>
      <c r="C17" s="196"/>
      <c r="D17" s="196"/>
      <c r="E17" s="196"/>
      <c r="F17" s="196"/>
      <c r="G17" s="167"/>
    </row>
    <row r="18" spans="1:154" ht="20.25" customHeight="1">
      <c r="A18" s="189" t="s">
        <v>29</v>
      </c>
      <c r="B18" s="190"/>
      <c r="C18" s="190"/>
      <c r="D18" s="190"/>
      <c r="E18" s="190"/>
      <c r="F18" s="191"/>
      <c r="G18" s="168"/>
    </row>
    <row r="19" spans="1:154" s="7" customFormat="1" ht="126.75" customHeight="1">
      <c r="A19" s="79" t="s">
        <v>30</v>
      </c>
      <c r="B19" s="56" t="s">
        <v>31</v>
      </c>
      <c r="C19" s="9" t="s">
        <v>32</v>
      </c>
      <c r="D19" s="118" t="s">
        <v>33</v>
      </c>
      <c r="E19" s="57">
        <v>1</v>
      </c>
      <c r="F19" s="151"/>
      <c r="G19" s="10">
        <f>SUM(F19)</f>
        <v>0</v>
      </c>
    </row>
    <row r="20" spans="1:154" s="7" customFormat="1" ht="39">
      <c r="A20" s="80" t="s">
        <v>34</v>
      </c>
      <c r="B20" s="56" t="s">
        <v>35</v>
      </c>
      <c r="C20" s="11" t="s">
        <v>36</v>
      </c>
      <c r="D20" s="119" t="s">
        <v>37</v>
      </c>
      <c r="E20" s="58"/>
      <c r="F20" s="152"/>
      <c r="G20" s="10">
        <f t="shared" ref="G20:G21" si="0">SUM(F20)</f>
        <v>0</v>
      </c>
    </row>
    <row r="21" spans="1:154" s="7" customFormat="1" ht="87">
      <c r="A21" s="80" t="s">
        <v>38</v>
      </c>
      <c r="B21" s="47" t="s">
        <v>35</v>
      </c>
      <c r="C21" s="11" t="s">
        <v>36</v>
      </c>
      <c r="D21" s="119" t="s">
        <v>39</v>
      </c>
      <c r="E21" s="58">
        <v>1</v>
      </c>
      <c r="F21" s="152"/>
      <c r="G21" s="10">
        <f t="shared" si="0"/>
        <v>0</v>
      </c>
    </row>
    <row r="22" spans="1:154" ht="24.75" customHeight="1">
      <c r="A22" s="189" t="s">
        <v>40</v>
      </c>
      <c r="B22" s="190"/>
      <c r="C22" s="190"/>
      <c r="D22" s="190"/>
      <c r="E22" s="190"/>
      <c r="F22" s="191"/>
      <c r="G22" s="168"/>
      <c r="H22" s="7"/>
      <c r="I22" s="7"/>
      <c r="J22" s="7"/>
      <c r="K22" s="7"/>
      <c r="L22" s="7"/>
      <c r="M22" s="7"/>
      <c r="N22" s="7"/>
      <c r="O22" s="7"/>
      <c r="P22" s="7"/>
      <c r="Q22" s="7"/>
      <c r="R22" s="7"/>
      <c r="S22" s="7"/>
      <c r="T22" s="7"/>
      <c r="U22" s="7"/>
      <c r="V22" s="7"/>
      <c r="W22" s="7"/>
      <c r="X22" s="7"/>
      <c r="Y22" s="7"/>
      <c r="Z22" s="7"/>
      <c r="AA22" s="7"/>
      <c r="AB22" s="7"/>
      <c r="AC22" s="7"/>
      <c r="AD22" s="7"/>
      <c r="AE22" s="7"/>
      <c r="AF22" s="7"/>
      <c r="AG22" s="7"/>
      <c r="AH22" s="7"/>
      <c r="AI22" s="7"/>
      <c r="AJ22" s="7"/>
      <c r="AK22" s="7"/>
      <c r="AL22" s="7"/>
      <c r="AM22" s="7"/>
      <c r="AN22" s="7"/>
      <c r="AO22" s="7"/>
      <c r="AP22" s="7"/>
      <c r="AQ22" s="7"/>
      <c r="AR22" s="7"/>
      <c r="AS22" s="7"/>
      <c r="AT22" s="7"/>
      <c r="AU22" s="7"/>
      <c r="AV22" s="7"/>
      <c r="AW22" s="7"/>
      <c r="AX22" s="7"/>
      <c r="AY22" s="7"/>
      <c r="AZ22" s="7"/>
      <c r="BA22" s="7"/>
      <c r="BB22" s="7"/>
      <c r="BC22" s="7"/>
      <c r="BD22" s="7"/>
      <c r="BE22" s="7"/>
      <c r="BF22" s="7"/>
      <c r="BG22" s="7"/>
      <c r="BH22" s="7"/>
      <c r="BI22" s="7"/>
      <c r="BJ22" s="7"/>
      <c r="BK22" s="7"/>
      <c r="BL22" s="7"/>
      <c r="BM22" s="7"/>
      <c r="BN22" s="7"/>
      <c r="BO22" s="7"/>
      <c r="BP22" s="7"/>
      <c r="BQ22" s="7"/>
      <c r="BR22" s="7"/>
      <c r="BS22" s="7"/>
      <c r="BT22" s="7"/>
      <c r="BU22" s="7"/>
      <c r="BV22" s="7"/>
      <c r="BW22" s="7"/>
      <c r="BX22" s="7"/>
      <c r="BY22" s="7"/>
      <c r="BZ22" s="7"/>
      <c r="CA22" s="7"/>
      <c r="CB22" s="7"/>
      <c r="CC22" s="7"/>
      <c r="CD22" s="7"/>
      <c r="CE22" s="7"/>
      <c r="CF22" s="7"/>
      <c r="CG22" s="7"/>
      <c r="CH22" s="7"/>
      <c r="CI22" s="7"/>
      <c r="CJ22" s="7"/>
      <c r="CK22" s="7"/>
      <c r="CL22" s="7"/>
      <c r="CM22" s="7"/>
      <c r="CN22" s="7"/>
      <c r="CO22" s="7"/>
      <c r="CP22" s="7"/>
      <c r="CQ22" s="7"/>
      <c r="CR22" s="7"/>
      <c r="CS22" s="7"/>
      <c r="CT22" s="7"/>
      <c r="CU22" s="7"/>
      <c r="CV22" s="7"/>
      <c r="CW22" s="7"/>
      <c r="CX22" s="7"/>
      <c r="CY22" s="7"/>
      <c r="CZ22" s="7"/>
      <c r="DA22" s="7"/>
      <c r="DB22" s="7"/>
      <c r="DC22" s="7"/>
      <c r="DD22" s="7"/>
      <c r="DE22" s="7"/>
      <c r="DF22" s="7"/>
      <c r="DG22" s="7"/>
      <c r="DH22" s="7"/>
      <c r="DI22" s="7"/>
      <c r="DJ22" s="7"/>
      <c r="DK22" s="7"/>
      <c r="DL22" s="7"/>
      <c r="DM22" s="7"/>
      <c r="DN22" s="7"/>
      <c r="DO22" s="7"/>
      <c r="DP22" s="7"/>
      <c r="DQ22" s="7"/>
      <c r="DR22" s="7"/>
      <c r="DS22" s="7"/>
      <c r="DT22" s="7"/>
      <c r="DU22" s="7"/>
      <c r="DV22" s="7"/>
      <c r="DW22" s="7"/>
      <c r="DX22" s="7"/>
      <c r="DY22" s="7"/>
      <c r="DZ22" s="7"/>
      <c r="EA22" s="7"/>
      <c r="EB22" s="7"/>
      <c r="EC22" s="7"/>
      <c r="ED22" s="7"/>
      <c r="EE22" s="7"/>
      <c r="EF22" s="7"/>
      <c r="EG22" s="7"/>
      <c r="EH22" s="7"/>
      <c r="EI22" s="7"/>
      <c r="EJ22" s="7"/>
      <c r="EK22" s="7"/>
      <c r="EL22" s="7"/>
      <c r="EM22" s="7"/>
      <c r="EN22" s="7"/>
      <c r="EO22" s="7"/>
      <c r="EP22" s="7"/>
      <c r="EQ22" s="7"/>
      <c r="ER22" s="7"/>
      <c r="ES22" s="7"/>
      <c r="ET22" s="7"/>
      <c r="EU22" s="7"/>
      <c r="EV22" s="7"/>
      <c r="EW22" s="7"/>
      <c r="EX22" s="7"/>
    </row>
    <row r="23" spans="1:154" s="7" customFormat="1" ht="150">
      <c r="A23" s="80" t="s">
        <v>41</v>
      </c>
      <c r="B23" s="14" t="s">
        <v>42</v>
      </c>
      <c r="C23" s="14" t="s">
        <v>43</v>
      </c>
      <c r="D23" s="119" t="s">
        <v>44</v>
      </c>
      <c r="E23" s="58"/>
      <c r="F23" s="152"/>
      <c r="G23" s="13">
        <f>F23*$B$10</f>
        <v>0</v>
      </c>
    </row>
    <row r="24" spans="1:154" s="7" customFormat="1" ht="84.75" customHeight="1">
      <c r="A24" s="81" t="s">
        <v>45</v>
      </c>
      <c r="B24" s="15" t="s">
        <v>46</v>
      </c>
      <c r="C24" s="15" t="s">
        <v>43</v>
      </c>
      <c r="D24" s="120">
        <v>112.36</v>
      </c>
      <c r="E24" s="59"/>
      <c r="F24" s="153"/>
      <c r="G24" s="13">
        <f>F24</f>
        <v>0</v>
      </c>
    </row>
    <row r="25" spans="1:154" s="4" customFormat="1" ht="34.5" customHeight="1">
      <c r="A25" s="196" t="s">
        <v>47</v>
      </c>
      <c r="B25" s="196"/>
      <c r="C25" s="196"/>
      <c r="D25" s="196"/>
      <c r="E25" s="196"/>
      <c r="F25" s="196"/>
      <c r="G25" s="169"/>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7"/>
      <c r="BK25" s="17"/>
      <c r="BL25" s="17"/>
      <c r="BM25" s="17"/>
      <c r="BN25" s="17"/>
      <c r="BO25" s="17"/>
      <c r="BP25" s="17"/>
      <c r="BQ25" s="17"/>
      <c r="BR25" s="17"/>
      <c r="BS25" s="17"/>
      <c r="BT25" s="17"/>
      <c r="BU25" s="17"/>
      <c r="BV25" s="17"/>
      <c r="BW25" s="17"/>
      <c r="BX25" s="17"/>
      <c r="BY25" s="17"/>
      <c r="BZ25" s="17"/>
      <c r="CA25" s="17"/>
      <c r="CB25" s="17"/>
      <c r="CC25" s="17"/>
      <c r="CD25" s="17"/>
      <c r="CE25" s="17"/>
      <c r="CF25" s="17"/>
      <c r="CG25" s="17"/>
      <c r="CH25" s="17"/>
      <c r="CI25" s="17"/>
      <c r="CJ25" s="17"/>
      <c r="CK25" s="17"/>
      <c r="CL25" s="17"/>
      <c r="CM25" s="17"/>
      <c r="CN25" s="17"/>
      <c r="CO25" s="17"/>
      <c r="CP25" s="17"/>
      <c r="CQ25" s="17"/>
      <c r="CR25" s="17"/>
      <c r="CS25" s="17"/>
      <c r="CT25" s="17"/>
      <c r="CU25" s="17"/>
      <c r="CV25" s="17"/>
      <c r="CW25" s="17"/>
      <c r="CX25" s="17"/>
      <c r="CY25" s="17"/>
      <c r="CZ25" s="17"/>
      <c r="DA25" s="17"/>
      <c r="DB25" s="17"/>
      <c r="DC25" s="17"/>
      <c r="DD25" s="17"/>
      <c r="DE25" s="17"/>
      <c r="DF25" s="17"/>
      <c r="DG25" s="17"/>
      <c r="DH25" s="17"/>
      <c r="DI25" s="17"/>
      <c r="DJ25" s="17"/>
      <c r="DK25" s="17"/>
      <c r="DL25" s="17"/>
      <c r="DM25" s="17"/>
      <c r="DN25" s="17"/>
      <c r="DO25" s="17"/>
      <c r="DP25" s="17"/>
      <c r="DQ25" s="17"/>
      <c r="DR25" s="17"/>
      <c r="DS25" s="17"/>
      <c r="DT25" s="17"/>
      <c r="DU25" s="17"/>
      <c r="DV25" s="17"/>
      <c r="DW25" s="17"/>
      <c r="DX25" s="17"/>
      <c r="DY25" s="17"/>
      <c r="DZ25" s="17"/>
      <c r="EA25" s="17"/>
      <c r="EB25" s="17"/>
      <c r="EC25" s="17"/>
      <c r="ED25" s="17"/>
      <c r="EE25" s="17"/>
      <c r="EF25" s="17"/>
      <c r="EG25" s="17"/>
      <c r="EH25" s="17"/>
      <c r="EI25" s="17"/>
      <c r="EJ25" s="17"/>
      <c r="EK25" s="17"/>
      <c r="EL25" s="17"/>
      <c r="EM25" s="17"/>
      <c r="EN25" s="17"/>
      <c r="EO25" s="17"/>
      <c r="EP25" s="17"/>
      <c r="EQ25" s="17"/>
      <c r="ER25" s="17"/>
      <c r="ES25" s="17"/>
      <c r="ET25" s="17"/>
      <c r="EU25" s="17"/>
      <c r="EV25" s="17"/>
      <c r="EW25" s="17"/>
      <c r="EX25" s="17"/>
    </row>
    <row r="26" spans="1:154" ht="28.5" customHeight="1">
      <c r="A26" s="203" t="s">
        <v>48</v>
      </c>
      <c r="B26" s="199"/>
      <c r="C26" s="199"/>
      <c r="D26" s="199"/>
      <c r="E26" s="199"/>
      <c r="F26" s="204"/>
      <c r="G26" s="170"/>
    </row>
    <row r="27" spans="1:154" ht="123">
      <c r="A27" s="82" t="s">
        <v>49</v>
      </c>
      <c r="B27" s="60" t="s">
        <v>50</v>
      </c>
      <c r="C27" s="18" t="s">
        <v>51</v>
      </c>
      <c r="D27" s="119" t="s">
        <v>52</v>
      </c>
      <c r="E27" s="58"/>
      <c r="F27" s="154">
        <f>IFERROR(D27*E27, 0)</f>
        <v>0</v>
      </c>
      <c r="G27" s="13">
        <f>F27*$B$10</f>
        <v>0</v>
      </c>
    </row>
    <row r="28" spans="1:154" s="7" customFormat="1" ht="60">
      <c r="A28" s="80" t="s">
        <v>53</v>
      </c>
      <c r="B28" s="60" t="s">
        <v>54</v>
      </c>
      <c r="C28" s="41" t="s">
        <v>36</v>
      </c>
      <c r="D28" s="63">
        <v>58.2</v>
      </c>
      <c r="E28" s="58"/>
      <c r="F28" s="154">
        <f t="shared" ref="F28:F34" si="1">D28*E28</f>
        <v>0</v>
      </c>
      <c r="G28" s="13">
        <f t="shared" ref="G28:G32" si="2">F28*$B$10</f>
        <v>0</v>
      </c>
    </row>
    <row r="29" spans="1:154" s="7" customFormat="1" ht="30">
      <c r="A29" s="80" t="s">
        <v>55</v>
      </c>
      <c r="B29" s="60" t="s">
        <v>56</v>
      </c>
      <c r="C29" s="41" t="s">
        <v>36</v>
      </c>
      <c r="D29" s="63">
        <v>87.3</v>
      </c>
      <c r="E29" s="58"/>
      <c r="F29" s="154">
        <f t="shared" si="1"/>
        <v>0</v>
      </c>
      <c r="G29" s="13">
        <f t="shared" si="2"/>
        <v>0</v>
      </c>
    </row>
    <row r="30" spans="1:154" s="7" customFormat="1" ht="45">
      <c r="A30" s="83" t="s">
        <v>57</v>
      </c>
      <c r="B30" s="60" t="s">
        <v>50</v>
      </c>
      <c r="C30" s="18" t="s">
        <v>51</v>
      </c>
      <c r="D30" s="63">
        <v>29.1</v>
      </c>
      <c r="E30" s="58"/>
      <c r="F30" s="154">
        <f t="shared" si="1"/>
        <v>0</v>
      </c>
      <c r="G30" s="13">
        <f t="shared" si="2"/>
        <v>0</v>
      </c>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c r="DB30" s="1"/>
      <c r="DC30" s="1"/>
      <c r="DD30" s="1"/>
      <c r="DE30" s="1"/>
      <c r="DF30" s="1"/>
      <c r="DG30" s="1"/>
      <c r="DH30" s="1"/>
      <c r="DI30" s="1"/>
      <c r="DJ30" s="1"/>
      <c r="DK30" s="1"/>
      <c r="DL30" s="1"/>
      <c r="DM30" s="1"/>
      <c r="DN30" s="1"/>
      <c r="DO30" s="1"/>
      <c r="DP30" s="1"/>
      <c r="DQ30" s="1"/>
      <c r="DR30" s="1"/>
      <c r="DS30" s="1"/>
      <c r="DT30" s="1"/>
      <c r="DU30" s="1"/>
      <c r="DV30" s="1"/>
      <c r="DW30" s="1"/>
      <c r="DX30" s="1"/>
      <c r="DY30" s="1"/>
      <c r="DZ30" s="1"/>
      <c r="EA30" s="1"/>
      <c r="EB30" s="1"/>
      <c r="EC30" s="1"/>
      <c r="ED30" s="1"/>
      <c r="EE30" s="1"/>
      <c r="EF30" s="1"/>
      <c r="EG30" s="1"/>
      <c r="EH30" s="1"/>
      <c r="EI30" s="1"/>
      <c r="EJ30" s="1"/>
      <c r="EK30" s="1"/>
      <c r="EL30" s="1"/>
      <c r="EM30" s="1"/>
      <c r="EN30" s="1"/>
      <c r="EO30" s="1"/>
      <c r="EP30" s="1"/>
      <c r="EQ30" s="1"/>
      <c r="ER30" s="1"/>
      <c r="ES30" s="1"/>
      <c r="ET30" s="1"/>
      <c r="EU30" s="1"/>
      <c r="EV30" s="1"/>
      <c r="EW30" s="1"/>
      <c r="EX30" s="1"/>
    </row>
    <row r="31" spans="1:154" s="7" customFormat="1" ht="78">
      <c r="A31" s="84" t="s">
        <v>58</v>
      </c>
      <c r="B31" s="60" t="s">
        <v>50</v>
      </c>
      <c r="C31" s="18" t="s">
        <v>51</v>
      </c>
      <c r="D31" s="63">
        <v>116.4</v>
      </c>
      <c r="E31" s="58"/>
      <c r="F31" s="154">
        <f t="shared" si="1"/>
        <v>0</v>
      </c>
      <c r="G31" s="13">
        <f t="shared" si="2"/>
        <v>0</v>
      </c>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c r="CY31" s="1"/>
      <c r="CZ31" s="1"/>
      <c r="DA31" s="1"/>
      <c r="DB31" s="1"/>
      <c r="DC31" s="1"/>
      <c r="DD31" s="1"/>
      <c r="DE31" s="1"/>
      <c r="DF31" s="1"/>
      <c r="DG31" s="1"/>
      <c r="DH31" s="1"/>
      <c r="DI31" s="1"/>
      <c r="DJ31" s="1"/>
      <c r="DK31" s="1"/>
      <c r="DL31" s="1"/>
      <c r="DM31" s="1"/>
      <c r="DN31" s="1"/>
      <c r="DO31" s="1"/>
      <c r="DP31" s="1"/>
      <c r="DQ31" s="1"/>
      <c r="DR31" s="1"/>
      <c r="DS31" s="1"/>
      <c r="DT31" s="1"/>
      <c r="DU31" s="1"/>
      <c r="DV31" s="1"/>
      <c r="DW31" s="1"/>
      <c r="DX31" s="1"/>
      <c r="DY31" s="1"/>
      <c r="DZ31" s="1"/>
      <c r="EA31" s="1"/>
      <c r="EB31" s="1"/>
      <c r="EC31" s="1"/>
      <c r="ED31" s="1"/>
      <c r="EE31" s="1"/>
      <c r="EF31" s="1"/>
      <c r="EG31" s="1"/>
      <c r="EH31" s="1"/>
      <c r="EI31" s="1"/>
      <c r="EJ31" s="1"/>
      <c r="EK31" s="1"/>
      <c r="EL31" s="1"/>
      <c r="EM31" s="1"/>
      <c r="EN31" s="1"/>
      <c r="EO31" s="1"/>
      <c r="EP31" s="1"/>
      <c r="EQ31" s="1"/>
      <c r="ER31" s="1"/>
      <c r="ES31" s="1"/>
      <c r="ET31" s="1"/>
      <c r="EU31" s="1"/>
      <c r="EV31" s="1"/>
      <c r="EW31" s="1"/>
      <c r="EX31" s="1"/>
    </row>
    <row r="32" spans="1:154" s="7" customFormat="1" ht="27">
      <c r="A32" s="80" t="s">
        <v>59</v>
      </c>
      <c r="B32" s="60" t="s">
        <v>60</v>
      </c>
      <c r="C32" s="41" t="s">
        <v>36</v>
      </c>
      <c r="D32" s="63">
        <v>58.2</v>
      </c>
      <c r="E32" s="58"/>
      <c r="F32" s="154">
        <f t="shared" si="1"/>
        <v>0</v>
      </c>
      <c r="G32" s="13">
        <f t="shared" si="2"/>
        <v>0</v>
      </c>
    </row>
    <row r="33" spans="1:154" s="7" customFormat="1" ht="63">
      <c r="A33" s="82" t="s">
        <v>61</v>
      </c>
      <c r="B33" s="14" t="s">
        <v>62</v>
      </c>
      <c r="C33" s="14" t="s">
        <v>51</v>
      </c>
      <c r="D33" s="18">
        <v>337.08</v>
      </c>
      <c r="E33" s="58"/>
      <c r="F33" s="154">
        <f t="shared" si="1"/>
        <v>0</v>
      </c>
      <c r="G33" s="13">
        <f>F33</f>
        <v>0</v>
      </c>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c r="CT33" s="1"/>
      <c r="CU33" s="1"/>
      <c r="CV33" s="1"/>
      <c r="CW33" s="1"/>
      <c r="CX33" s="1"/>
      <c r="CY33" s="1"/>
      <c r="CZ33" s="1"/>
      <c r="DA33" s="1"/>
      <c r="DB33" s="1"/>
      <c r="DC33" s="1"/>
      <c r="DD33" s="1"/>
      <c r="DE33" s="1"/>
      <c r="DF33" s="1"/>
      <c r="DG33" s="1"/>
      <c r="DH33" s="1"/>
      <c r="DI33" s="1"/>
      <c r="DJ33" s="1"/>
      <c r="DK33" s="1"/>
      <c r="DL33" s="1"/>
      <c r="DM33" s="1"/>
      <c r="DN33" s="1"/>
      <c r="DO33" s="1"/>
      <c r="DP33" s="1"/>
      <c r="DQ33" s="1"/>
      <c r="DR33" s="1"/>
      <c r="DS33" s="1"/>
      <c r="DT33" s="1"/>
      <c r="DU33" s="1"/>
      <c r="DV33" s="1"/>
      <c r="DW33" s="1"/>
      <c r="DX33" s="1"/>
      <c r="DY33" s="1"/>
      <c r="DZ33" s="1"/>
      <c r="EA33" s="1"/>
      <c r="EB33" s="1"/>
      <c r="EC33" s="1"/>
      <c r="ED33" s="1"/>
      <c r="EE33" s="1"/>
      <c r="EF33" s="1"/>
      <c r="EG33" s="1"/>
      <c r="EH33" s="1"/>
      <c r="EI33" s="1"/>
      <c r="EJ33" s="1"/>
      <c r="EK33" s="1"/>
      <c r="EL33" s="1"/>
      <c r="EM33" s="1"/>
      <c r="EN33" s="1"/>
      <c r="EO33" s="1"/>
      <c r="EP33" s="1"/>
      <c r="EQ33" s="1"/>
      <c r="ER33" s="1"/>
      <c r="ES33" s="1"/>
      <c r="ET33" s="1"/>
      <c r="EU33" s="1"/>
      <c r="EV33" s="1"/>
      <c r="EW33" s="1"/>
      <c r="EX33" s="1"/>
    </row>
    <row r="34" spans="1:154" s="7" customFormat="1" ht="51">
      <c r="A34" s="82" t="s">
        <v>63</v>
      </c>
      <c r="B34" s="14" t="s">
        <v>64</v>
      </c>
      <c r="C34" s="14" t="s">
        <v>51</v>
      </c>
      <c r="D34" s="18">
        <v>505.62</v>
      </c>
      <c r="E34" s="58"/>
      <c r="F34" s="154">
        <f t="shared" si="1"/>
        <v>0</v>
      </c>
      <c r="G34" s="13">
        <f>F34</f>
        <v>0</v>
      </c>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row>
    <row r="35" spans="1:154" s="7" customFormat="1" ht="23.25" customHeight="1">
      <c r="A35" s="199" t="s">
        <v>65</v>
      </c>
      <c r="B35" s="199"/>
      <c r="C35" s="199"/>
      <c r="D35" s="199"/>
      <c r="E35" s="199"/>
      <c r="F35" s="199"/>
      <c r="G35" s="171"/>
    </row>
    <row r="36" spans="1:154" s="7" customFormat="1" ht="168">
      <c r="A36" s="85" t="s">
        <v>66</v>
      </c>
      <c r="B36" s="14" t="s">
        <v>67</v>
      </c>
      <c r="C36" s="14" t="s">
        <v>51</v>
      </c>
      <c r="D36" s="119" t="s">
        <v>68</v>
      </c>
      <c r="E36" s="58"/>
      <c r="F36" s="154">
        <f>IFERROR(D36*E36,0)</f>
        <v>0</v>
      </c>
      <c r="G36" s="12" t="s">
        <v>69</v>
      </c>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1"/>
      <c r="CQ36" s="1"/>
      <c r="CR36" s="1"/>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row>
    <row r="37" spans="1:154" s="7" customFormat="1" ht="92.25">
      <c r="A37" s="80" t="s">
        <v>70</v>
      </c>
      <c r="B37" s="14" t="s">
        <v>71</v>
      </c>
      <c r="C37" s="14" t="s">
        <v>51</v>
      </c>
      <c r="D37" s="121" t="s">
        <v>72</v>
      </c>
      <c r="E37" s="58"/>
      <c r="F37" s="154">
        <f>IFERROR(D37*E37,0)</f>
        <v>0</v>
      </c>
      <c r="G37" s="13" t="s">
        <v>73</v>
      </c>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row>
    <row r="38" spans="1:154" s="7" customFormat="1" ht="30">
      <c r="A38" s="86" t="s">
        <v>74</v>
      </c>
      <c r="B38" s="14" t="s">
        <v>75</v>
      </c>
      <c r="C38" s="14" t="s">
        <v>51</v>
      </c>
      <c r="D38" s="63">
        <v>115</v>
      </c>
      <c r="E38" s="58"/>
      <c r="F38" s="154">
        <f t="shared" ref="F38:F47" si="3">IFERROR(D38*E38,0)</f>
        <v>0</v>
      </c>
      <c r="G38" s="13" t="s">
        <v>73</v>
      </c>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c r="CJ38" s="1"/>
      <c r="CK38" s="1"/>
      <c r="CL38" s="1"/>
      <c r="CM38" s="1"/>
      <c r="CN38" s="1"/>
      <c r="CO38" s="1"/>
      <c r="CP38" s="1"/>
      <c r="CQ38" s="1"/>
      <c r="CR38" s="1"/>
      <c r="CS38" s="1"/>
      <c r="CT38" s="1"/>
      <c r="CU38" s="1"/>
      <c r="CV38" s="1"/>
      <c r="CW38" s="1"/>
      <c r="CX38" s="1"/>
      <c r="CY38" s="1"/>
      <c r="CZ38" s="1"/>
      <c r="DA38" s="1"/>
      <c r="DB38" s="1"/>
      <c r="DC38" s="1"/>
      <c r="DD38" s="1"/>
      <c r="DE38" s="1"/>
      <c r="DF38" s="1"/>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row>
    <row r="39" spans="1:154" s="7" customFormat="1" ht="171.75">
      <c r="A39" s="80" t="s">
        <v>76</v>
      </c>
      <c r="B39" s="14" t="s">
        <v>77</v>
      </c>
      <c r="C39" s="14" t="s">
        <v>51</v>
      </c>
      <c r="D39" s="119" t="s">
        <v>78</v>
      </c>
      <c r="E39" s="58"/>
      <c r="F39" s="154">
        <f t="shared" si="3"/>
        <v>0</v>
      </c>
      <c r="G39" s="13">
        <f>F39*$B$10</f>
        <v>0</v>
      </c>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c r="BW39" s="1"/>
      <c r="BX39" s="1"/>
      <c r="BY39" s="1"/>
      <c r="BZ39" s="1"/>
      <c r="CA39" s="1"/>
      <c r="CB39" s="1"/>
      <c r="CC39" s="1"/>
      <c r="CD39" s="1"/>
      <c r="CE39" s="1"/>
      <c r="CF39" s="1"/>
      <c r="CG39" s="1"/>
      <c r="CH39" s="1"/>
      <c r="CI39" s="1"/>
      <c r="CJ39" s="1"/>
      <c r="CK39" s="1"/>
      <c r="CL39" s="1"/>
      <c r="CM39" s="1"/>
      <c r="CN39" s="1"/>
      <c r="CO39" s="1"/>
      <c r="CP39" s="1"/>
      <c r="CQ39" s="1"/>
      <c r="CR39" s="1"/>
      <c r="CS39" s="1"/>
      <c r="CT39" s="1"/>
      <c r="CU39" s="1"/>
      <c r="CV39" s="1"/>
      <c r="CW39" s="1"/>
      <c r="CX39" s="1"/>
      <c r="CY39" s="1"/>
      <c r="CZ39" s="1"/>
      <c r="DA39" s="1"/>
      <c r="DB39" s="1"/>
      <c r="DC39" s="1"/>
      <c r="DD39" s="1"/>
      <c r="DE39" s="1"/>
      <c r="DF39" s="1"/>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row>
    <row r="40" spans="1:154" s="7" customFormat="1" ht="136.5">
      <c r="A40" s="80" t="s">
        <v>79</v>
      </c>
      <c r="B40" s="14" t="s">
        <v>80</v>
      </c>
      <c r="C40" s="14" t="s">
        <v>51</v>
      </c>
      <c r="D40" s="119" t="s">
        <v>81</v>
      </c>
      <c r="E40" s="58"/>
      <c r="F40" s="154">
        <f t="shared" si="3"/>
        <v>0</v>
      </c>
      <c r="G40" s="13">
        <f>F40*$B$10</f>
        <v>0</v>
      </c>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c r="CB40" s="1"/>
      <c r="CC40" s="1"/>
      <c r="CD40" s="1"/>
      <c r="CE40" s="1"/>
      <c r="CF40" s="1"/>
      <c r="CG40" s="1"/>
      <c r="CH40" s="1"/>
      <c r="CI40" s="1"/>
      <c r="CJ40" s="1"/>
      <c r="CK40" s="1"/>
      <c r="CL40" s="1"/>
      <c r="CM40" s="1"/>
      <c r="CN40" s="1"/>
      <c r="CO40" s="1"/>
      <c r="CP40" s="1"/>
      <c r="CQ40" s="1"/>
      <c r="CR40" s="1"/>
      <c r="CS40" s="1"/>
      <c r="CT40" s="1"/>
      <c r="CU40" s="1"/>
      <c r="CV40" s="1"/>
      <c r="CW40" s="1"/>
      <c r="CX40" s="1"/>
      <c r="CY40" s="1"/>
      <c r="CZ40" s="1"/>
      <c r="DA40" s="1"/>
      <c r="DB40" s="1"/>
      <c r="DC40" s="1"/>
      <c r="DD40" s="1"/>
      <c r="DE40" s="1"/>
      <c r="DF40" s="1"/>
      <c r="DG40" s="1"/>
      <c r="DH40" s="1"/>
      <c r="DI40" s="1"/>
      <c r="DJ40" s="1"/>
      <c r="DK40" s="1"/>
      <c r="DL40" s="1"/>
      <c r="DM40" s="1"/>
      <c r="DN40" s="1"/>
      <c r="DO40" s="1"/>
      <c r="DP40" s="1"/>
      <c r="DQ40" s="1"/>
      <c r="DR40" s="1"/>
      <c r="DS40" s="1"/>
      <c r="DT40" s="1"/>
      <c r="DU40" s="1"/>
      <c r="DV40" s="1"/>
      <c r="DW40" s="1"/>
      <c r="DX40" s="1"/>
      <c r="DY40" s="1"/>
      <c r="DZ40" s="1"/>
      <c r="EA40" s="1"/>
      <c r="EB40" s="1"/>
      <c r="EC40" s="1"/>
      <c r="ED40" s="1"/>
      <c r="EE40" s="1"/>
      <c r="EF40" s="1"/>
      <c r="EG40" s="1"/>
      <c r="EH40" s="1"/>
      <c r="EI40" s="1"/>
      <c r="EJ40" s="1"/>
      <c r="EK40" s="1"/>
      <c r="EL40" s="1"/>
      <c r="EM40" s="1"/>
      <c r="EN40" s="1"/>
      <c r="EO40" s="1"/>
      <c r="EP40" s="1"/>
      <c r="EQ40" s="1"/>
      <c r="ER40" s="1"/>
      <c r="ES40" s="1"/>
      <c r="ET40" s="1"/>
      <c r="EU40" s="1"/>
      <c r="EV40" s="1"/>
      <c r="EW40" s="1"/>
      <c r="EX40" s="1"/>
    </row>
    <row r="41" spans="1:154" s="7" customFormat="1" ht="104.25">
      <c r="A41" s="80" t="s">
        <v>82</v>
      </c>
      <c r="B41" s="14" t="s">
        <v>77</v>
      </c>
      <c r="C41" s="14" t="s">
        <v>51</v>
      </c>
      <c r="D41" s="119" t="s">
        <v>81</v>
      </c>
      <c r="E41" s="58"/>
      <c r="F41" s="154">
        <f t="shared" si="3"/>
        <v>0</v>
      </c>
      <c r="G41" s="13">
        <f>F41*$B$10</f>
        <v>0</v>
      </c>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c r="BC41" s="1"/>
      <c r="BD41" s="1"/>
      <c r="BE41" s="1"/>
      <c r="BF41" s="1"/>
      <c r="BG41" s="1"/>
      <c r="BH41" s="1"/>
      <c r="BI41" s="1"/>
      <c r="BJ41" s="1"/>
      <c r="BK41" s="1"/>
      <c r="BL41" s="1"/>
      <c r="BM41" s="1"/>
      <c r="BN41" s="1"/>
      <c r="BO41" s="1"/>
      <c r="BP41" s="1"/>
      <c r="BQ41" s="1"/>
      <c r="BR41" s="1"/>
      <c r="BS41" s="1"/>
      <c r="BT41" s="1"/>
      <c r="BU41" s="1"/>
      <c r="BV41" s="1"/>
      <c r="BW41" s="1"/>
      <c r="BX41" s="1"/>
      <c r="BY41" s="1"/>
      <c r="BZ41" s="1"/>
      <c r="CA41" s="1"/>
      <c r="CB41" s="1"/>
      <c r="CC41" s="1"/>
      <c r="CD41" s="1"/>
      <c r="CE41" s="1"/>
      <c r="CF41" s="1"/>
      <c r="CG41" s="1"/>
      <c r="CH41" s="1"/>
      <c r="CI41" s="1"/>
      <c r="CJ41" s="1"/>
      <c r="CK41" s="1"/>
      <c r="CL41" s="1"/>
      <c r="CM41" s="1"/>
      <c r="CN41" s="1"/>
      <c r="CO41" s="1"/>
      <c r="CP41" s="1"/>
      <c r="CQ41" s="1"/>
      <c r="CR41" s="1"/>
      <c r="CS41" s="1"/>
      <c r="CT41" s="1"/>
      <c r="CU41" s="1"/>
      <c r="CV41" s="1"/>
      <c r="CW41" s="1"/>
      <c r="CX41" s="1"/>
      <c r="CY41" s="1"/>
      <c r="CZ41" s="1"/>
      <c r="DA41" s="1"/>
      <c r="DB41" s="1"/>
      <c r="DC41" s="1"/>
      <c r="DD41" s="1"/>
      <c r="DE41" s="1"/>
      <c r="DF41" s="1"/>
      <c r="DG41" s="1"/>
      <c r="DH41" s="1"/>
      <c r="DI41" s="1"/>
      <c r="DJ41" s="1"/>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row>
    <row r="42" spans="1:154" s="7" customFormat="1" ht="45">
      <c r="A42" s="86" t="s">
        <v>83</v>
      </c>
      <c r="B42" s="14" t="s">
        <v>67</v>
      </c>
      <c r="C42" s="14" t="s">
        <v>51</v>
      </c>
      <c r="D42" s="63">
        <v>57.5</v>
      </c>
      <c r="E42" s="58"/>
      <c r="F42" s="154">
        <f t="shared" si="3"/>
        <v>0</v>
      </c>
      <c r="G42" s="13" t="s">
        <v>73</v>
      </c>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c r="BC42" s="1"/>
      <c r="BD42" s="1"/>
      <c r="BE42" s="1"/>
      <c r="BF42" s="1"/>
      <c r="BG42" s="1"/>
      <c r="BH42" s="1"/>
      <c r="BI42" s="1"/>
      <c r="BJ42" s="1"/>
      <c r="BK42" s="1"/>
      <c r="BL42" s="1"/>
      <c r="BM42" s="1"/>
      <c r="BN42" s="1"/>
      <c r="BO42" s="1"/>
      <c r="BP42" s="1"/>
      <c r="BQ42" s="1"/>
      <c r="BR42" s="1"/>
      <c r="BS42" s="1"/>
      <c r="BT42" s="1"/>
      <c r="BU42" s="1"/>
      <c r="BV42" s="1"/>
      <c r="BW42" s="1"/>
      <c r="BX42" s="1"/>
      <c r="BY42" s="1"/>
      <c r="BZ42" s="1"/>
      <c r="CA42" s="1"/>
      <c r="CB42" s="1"/>
      <c r="CC42" s="1"/>
      <c r="CD42" s="1"/>
      <c r="CE42" s="1"/>
      <c r="CF42" s="1"/>
      <c r="CG42" s="1"/>
      <c r="CH42" s="1"/>
      <c r="CI42" s="1"/>
      <c r="CJ42" s="1"/>
      <c r="CK42" s="1"/>
      <c r="CL42" s="1"/>
      <c r="CM42" s="1"/>
      <c r="CN42" s="1"/>
      <c r="CO42" s="1"/>
      <c r="CP42" s="1"/>
      <c r="CQ42" s="1"/>
      <c r="CR42" s="1"/>
      <c r="CS42" s="1"/>
      <c r="CT42" s="1"/>
      <c r="CU42" s="1"/>
      <c r="CV42" s="1"/>
      <c r="CW42" s="1"/>
      <c r="CX42" s="1"/>
      <c r="CY42" s="1"/>
      <c r="CZ42" s="1"/>
      <c r="DA42" s="1"/>
      <c r="DB42" s="1"/>
      <c r="DC42" s="1"/>
      <c r="DD42" s="1"/>
      <c r="DE42" s="1"/>
      <c r="DF42" s="1"/>
      <c r="DG42" s="1"/>
      <c r="DH42" s="1"/>
      <c r="DI42" s="1"/>
      <c r="DJ42" s="1"/>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row>
    <row r="43" spans="1:154" s="7" customFormat="1" ht="111">
      <c r="A43" s="86" t="s">
        <v>84</v>
      </c>
      <c r="B43" s="14" t="s">
        <v>85</v>
      </c>
      <c r="C43" s="14" t="s">
        <v>51</v>
      </c>
      <c r="D43" s="18" t="s">
        <v>86</v>
      </c>
      <c r="E43" s="58"/>
      <c r="F43" s="154">
        <f t="shared" si="3"/>
        <v>0</v>
      </c>
      <c r="G43" s="13">
        <f>F43*$B$10</f>
        <v>0</v>
      </c>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c r="BC43" s="1"/>
      <c r="BD43" s="1"/>
      <c r="BE43" s="1"/>
      <c r="BF43" s="1"/>
      <c r="BG43" s="1"/>
      <c r="BH43" s="1"/>
      <c r="BI43" s="1"/>
      <c r="BJ43" s="1"/>
      <c r="BK43" s="1"/>
      <c r="BL43" s="1"/>
      <c r="BM43" s="1"/>
      <c r="BN43" s="1"/>
      <c r="BO43" s="1"/>
      <c r="BP43" s="1"/>
      <c r="BQ43" s="1"/>
      <c r="BR43" s="1"/>
      <c r="BS43" s="1"/>
      <c r="BT43" s="1"/>
      <c r="BU43" s="1"/>
      <c r="BV43" s="1"/>
      <c r="BW43" s="1"/>
      <c r="BX43" s="1"/>
      <c r="BY43" s="1"/>
      <c r="BZ43" s="1"/>
      <c r="CA43" s="1"/>
      <c r="CB43" s="1"/>
      <c r="CC43" s="1"/>
      <c r="CD43" s="1"/>
      <c r="CE43" s="1"/>
      <c r="CF43" s="1"/>
      <c r="CG43" s="1"/>
      <c r="CH43" s="1"/>
      <c r="CI43" s="1"/>
      <c r="CJ43" s="1"/>
      <c r="CK43" s="1"/>
      <c r="CL43" s="1"/>
      <c r="CM43" s="1"/>
      <c r="CN43" s="1"/>
      <c r="CO43" s="1"/>
      <c r="CP43" s="1"/>
      <c r="CQ43" s="1"/>
      <c r="CR43" s="1"/>
      <c r="CS43" s="1"/>
      <c r="CT43" s="1"/>
      <c r="CU43" s="1"/>
      <c r="CV43" s="1"/>
      <c r="CW43" s="1"/>
      <c r="CX43" s="1"/>
      <c r="CY43" s="1"/>
      <c r="CZ43" s="1"/>
      <c r="DA43" s="1"/>
      <c r="DB43" s="1"/>
      <c r="DC43" s="1"/>
      <c r="DD43" s="1"/>
      <c r="DE43" s="1"/>
      <c r="DF43" s="1"/>
      <c r="DG43" s="1"/>
      <c r="DH43" s="1"/>
      <c r="DI43" s="1"/>
      <c r="DJ43" s="1"/>
      <c r="DK43" s="1"/>
      <c r="DL43" s="1"/>
      <c r="DM43" s="1"/>
      <c r="DN43" s="1"/>
      <c r="DO43" s="1"/>
      <c r="DP43" s="1"/>
      <c r="DQ43" s="1"/>
      <c r="DR43" s="1"/>
      <c r="DS43" s="1"/>
      <c r="DT43" s="1"/>
      <c r="DU43" s="1"/>
      <c r="DV43" s="1"/>
      <c r="DW43" s="1"/>
      <c r="DX43" s="1"/>
      <c r="DY43" s="1"/>
      <c r="DZ43" s="1"/>
      <c r="EA43" s="1"/>
      <c r="EB43" s="1"/>
      <c r="EC43" s="1"/>
      <c r="ED43" s="1"/>
      <c r="EE43" s="1"/>
      <c r="EF43" s="1"/>
      <c r="EG43" s="1"/>
      <c r="EH43" s="1"/>
      <c r="EI43" s="1"/>
      <c r="EJ43" s="1"/>
      <c r="EK43" s="1"/>
      <c r="EL43" s="1"/>
      <c r="EM43" s="1"/>
      <c r="EN43" s="1"/>
      <c r="EO43" s="1"/>
      <c r="EP43" s="1"/>
      <c r="EQ43" s="1"/>
      <c r="ER43" s="1"/>
      <c r="ES43" s="1"/>
      <c r="ET43" s="1"/>
      <c r="EU43" s="1"/>
      <c r="EV43" s="1"/>
      <c r="EW43" s="1"/>
      <c r="EX43" s="1"/>
    </row>
    <row r="44" spans="1:154" s="7" customFormat="1" ht="75">
      <c r="A44" s="86" t="s">
        <v>87</v>
      </c>
      <c r="B44" s="14" t="s">
        <v>50</v>
      </c>
      <c r="C44" s="14" t="s">
        <v>51</v>
      </c>
      <c r="D44" s="119" t="s">
        <v>88</v>
      </c>
      <c r="E44" s="58"/>
      <c r="F44" s="154">
        <f t="shared" si="3"/>
        <v>0</v>
      </c>
      <c r="G44" s="13" t="s">
        <v>73</v>
      </c>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
      <c r="CP44" s="1"/>
      <c r="CQ44" s="1"/>
      <c r="CR44" s="1"/>
      <c r="CS44" s="1"/>
      <c r="CT44" s="1"/>
      <c r="CU44" s="1"/>
      <c r="CV44" s="1"/>
      <c r="CW44" s="1"/>
      <c r="CX44" s="1"/>
      <c r="CY44" s="1"/>
      <c r="CZ44" s="1"/>
      <c r="DA44" s="1"/>
      <c r="DB44" s="1"/>
      <c r="DC44" s="1"/>
      <c r="DD44" s="1"/>
      <c r="DE44" s="1"/>
      <c r="DF44" s="1"/>
      <c r="DG44" s="1"/>
      <c r="DH44" s="1"/>
      <c r="DI44" s="1"/>
      <c r="DJ44" s="1"/>
      <c r="DK44" s="1"/>
      <c r="DL44" s="1"/>
      <c r="DM44" s="1"/>
      <c r="DN44" s="1"/>
      <c r="DO44" s="1"/>
      <c r="DP44" s="1"/>
      <c r="DQ44" s="1"/>
      <c r="DR44" s="1"/>
      <c r="DS44" s="1"/>
      <c r="DT44" s="1"/>
      <c r="DU44" s="1"/>
      <c r="DV44" s="1"/>
      <c r="DW44" s="1"/>
      <c r="DX44" s="1"/>
      <c r="DY44" s="1"/>
      <c r="DZ44" s="1"/>
      <c r="EA44" s="1"/>
      <c r="EB44" s="1"/>
      <c r="EC44" s="1"/>
      <c r="ED44" s="1"/>
      <c r="EE44" s="1"/>
      <c r="EF44" s="1"/>
      <c r="EG44" s="1"/>
      <c r="EH44" s="1"/>
      <c r="EI44" s="1"/>
      <c r="EJ44" s="1"/>
      <c r="EK44" s="1"/>
      <c r="EL44" s="1"/>
      <c r="EM44" s="1"/>
      <c r="EN44" s="1"/>
      <c r="EO44" s="1"/>
      <c r="EP44" s="1"/>
      <c r="EQ44" s="1"/>
      <c r="ER44" s="1"/>
      <c r="ES44" s="1"/>
      <c r="ET44" s="1"/>
      <c r="EU44" s="1"/>
      <c r="EV44" s="1"/>
      <c r="EW44" s="1"/>
      <c r="EX44" s="1"/>
    </row>
    <row r="45" spans="1:154" s="7" customFormat="1" ht="45">
      <c r="A45" s="81" t="s">
        <v>89</v>
      </c>
      <c r="B45" s="15" t="s">
        <v>80</v>
      </c>
      <c r="C45" s="15" t="s">
        <v>51</v>
      </c>
      <c r="D45" s="63">
        <v>57.5</v>
      </c>
      <c r="E45" s="59"/>
      <c r="F45" s="154">
        <f t="shared" si="3"/>
        <v>0</v>
      </c>
      <c r="G45" s="13">
        <f>F45*$B$10</f>
        <v>0</v>
      </c>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c r="CQ45" s="1"/>
      <c r="CR45" s="1"/>
      <c r="CS45" s="1"/>
      <c r="CT45" s="1"/>
      <c r="CU45" s="1"/>
      <c r="CV45" s="1"/>
      <c r="CW45" s="1"/>
      <c r="CX45" s="1"/>
      <c r="CY45" s="1"/>
      <c r="CZ45" s="1"/>
      <c r="DA45" s="1"/>
      <c r="DB45" s="1"/>
      <c r="DC45" s="1"/>
      <c r="DD45" s="1"/>
      <c r="DE45" s="1"/>
      <c r="DF45" s="1"/>
      <c r="DG45" s="1"/>
      <c r="DH45" s="1"/>
      <c r="DI45" s="1"/>
      <c r="DJ45" s="1"/>
      <c r="DK45" s="1"/>
      <c r="DL45" s="1"/>
      <c r="DM45" s="1"/>
      <c r="DN45" s="1"/>
      <c r="DO45" s="1"/>
      <c r="DP45" s="1"/>
      <c r="DQ45" s="1"/>
      <c r="DR45" s="1"/>
      <c r="DS45" s="1"/>
      <c r="DT45" s="1"/>
      <c r="DU45" s="1"/>
      <c r="DV45" s="1"/>
      <c r="DW45" s="1"/>
      <c r="DX45" s="1"/>
      <c r="DY45" s="1"/>
      <c r="DZ45" s="1"/>
      <c r="EA45" s="1"/>
      <c r="EB45" s="1"/>
      <c r="EC45" s="1"/>
      <c r="ED45" s="1"/>
      <c r="EE45" s="1"/>
      <c r="EF45" s="1"/>
      <c r="EG45" s="1"/>
      <c r="EH45" s="1"/>
      <c r="EI45" s="1"/>
      <c r="EJ45" s="1"/>
      <c r="EK45" s="1"/>
      <c r="EL45" s="1"/>
      <c r="EM45" s="1"/>
      <c r="EN45" s="1"/>
      <c r="EO45" s="1"/>
      <c r="EP45" s="1"/>
      <c r="EQ45" s="1"/>
      <c r="ER45" s="1"/>
      <c r="ES45" s="1"/>
      <c r="ET45" s="1"/>
      <c r="EU45" s="1"/>
      <c r="EV45" s="1"/>
      <c r="EW45" s="1"/>
      <c r="EX45" s="1"/>
    </row>
    <row r="46" spans="1:154" s="7" customFormat="1" ht="45">
      <c r="A46" s="83" t="s">
        <v>90</v>
      </c>
      <c r="B46" s="60" t="s">
        <v>91</v>
      </c>
      <c r="C46" s="18" t="s">
        <v>51</v>
      </c>
      <c r="D46" s="63">
        <v>11.24</v>
      </c>
      <c r="E46" s="58"/>
      <c r="F46" s="154">
        <f t="shared" si="3"/>
        <v>0</v>
      </c>
      <c r="G46" s="13">
        <f t="shared" ref="G46:G47" si="4">F46*$B$10</f>
        <v>0</v>
      </c>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c r="CL46" s="1"/>
      <c r="CM46" s="1"/>
      <c r="CN46" s="1"/>
      <c r="CO46" s="1"/>
      <c r="CP46" s="1"/>
      <c r="CQ46" s="1"/>
      <c r="CR46" s="1"/>
      <c r="CS46" s="1"/>
      <c r="CT46" s="1"/>
      <c r="CU46" s="1"/>
      <c r="CV46" s="1"/>
      <c r="CW46" s="1"/>
      <c r="CX46" s="1"/>
      <c r="CY46" s="1"/>
      <c r="CZ46" s="1"/>
      <c r="DA46" s="1"/>
      <c r="DB46" s="1"/>
      <c r="DC46" s="1"/>
      <c r="DD46" s="1"/>
      <c r="DE46" s="1"/>
      <c r="DF46" s="1"/>
      <c r="DG46" s="1"/>
      <c r="DH46" s="1"/>
      <c r="DI46" s="1"/>
      <c r="DJ46" s="1"/>
      <c r="DK46" s="1"/>
      <c r="DL46" s="1"/>
      <c r="DM46" s="1"/>
      <c r="DN46" s="1"/>
      <c r="DO46" s="1"/>
      <c r="DP46" s="1"/>
      <c r="DQ46" s="1"/>
      <c r="DR46" s="1"/>
      <c r="DS46" s="1"/>
      <c r="DT46" s="1"/>
      <c r="DU46" s="1"/>
      <c r="DV46" s="1"/>
      <c r="DW46" s="1"/>
      <c r="DX46" s="1"/>
      <c r="DY46" s="1"/>
      <c r="DZ46" s="1"/>
      <c r="EA46" s="1"/>
      <c r="EB46" s="1"/>
      <c r="EC46" s="1"/>
      <c r="ED46" s="1"/>
      <c r="EE46" s="1"/>
      <c r="EF46" s="1"/>
      <c r="EG46" s="1"/>
      <c r="EH46" s="1"/>
      <c r="EI46" s="1"/>
      <c r="EJ46" s="1"/>
      <c r="EK46" s="1"/>
      <c r="EL46" s="1"/>
      <c r="EM46" s="1"/>
      <c r="EN46" s="1"/>
      <c r="EO46" s="1"/>
      <c r="EP46" s="1"/>
      <c r="EQ46" s="1"/>
      <c r="ER46" s="1"/>
      <c r="ES46" s="1"/>
      <c r="ET46" s="1"/>
      <c r="EU46" s="1"/>
      <c r="EV46" s="1"/>
      <c r="EW46" s="1"/>
      <c r="EX46" s="1"/>
    </row>
    <row r="47" spans="1:154" s="7" customFormat="1" ht="120">
      <c r="A47" s="83" t="s">
        <v>92</v>
      </c>
      <c r="B47" s="75" t="s">
        <v>93</v>
      </c>
      <c r="C47" s="76" t="s">
        <v>36</v>
      </c>
      <c r="D47" s="122" t="s">
        <v>94</v>
      </c>
      <c r="E47" s="77"/>
      <c r="F47" s="154">
        <f t="shared" si="3"/>
        <v>0</v>
      </c>
      <c r="G47" s="13">
        <f t="shared" si="4"/>
        <v>0</v>
      </c>
    </row>
    <row r="48" spans="1:154" s="7" customFormat="1" ht="20.25" customHeight="1">
      <c r="A48" s="199" t="s">
        <v>95</v>
      </c>
      <c r="B48" s="199"/>
      <c r="C48" s="199"/>
      <c r="D48" s="199"/>
      <c r="E48" s="199"/>
      <c r="F48" s="199"/>
      <c r="G48" s="171"/>
    </row>
    <row r="49" spans="1:154" s="6" customFormat="1" ht="89.25" customHeight="1">
      <c r="A49" s="200" t="s">
        <v>96</v>
      </c>
      <c r="B49" s="200"/>
      <c r="C49" s="200"/>
      <c r="D49" s="200"/>
      <c r="E49" s="200"/>
      <c r="F49" s="200"/>
      <c r="G49" s="172"/>
    </row>
    <row r="50" spans="1:154" s="7" customFormat="1" ht="60">
      <c r="A50" s="80" t="s">
        <v>97</v>
      </c>
      <c r="B50" s="14" t="s">
        <v>98</v>
      </c>
      <c r="C50" s="41" t="s">
        <v>36</v>
      </c>
      <c r="D50" s="123" t="s">
        <v>99</v>
      </c>
      <c r="E50" s="14"/>
      <c r="F50" s="154">
        <f>IFERROR(D50*E50, 0)</f>
        <v>0</v>
      </c>
      <c r="G50" s="12">
        <f>F50</f>
        <v>0</v>
      </c>
    </row>
    <row r="51" spans="1:154" s="6" customFormat="1" ht="45">
      <c r="A51" s="86" t="s">
        <v>100</v>
      </c>
      <c r="B51" s="20" t="s">
        <v>77</v>
      </c>
      <c r="C51" s="14" t="s">
        <v>51</v>
      </c>
      <c r="D51" s="76">
        <v>13</v>
      </c>
      <c r="E51" s="61"/>
      <c r="F51" s="156">
        <f>D51*E51</f>
        <v>0</v>
      </c>
      <c r="G51" s="13">
        <f>F51*$B$10</f>
        <v>0</v>
      </c>
    </row>
    <row r="52" spans="1:154" s="6" customFormat="1" ht="45">
      <c r="A52" s="86" t="s">
        <v>101</v>
      </c>
      <c r="B52" s="20" t="s">
        <v>77</v>
      </c>
      <c r="C52" s="14" t="s">
        <v>51</v>
      </c>
      <c r="D52" s="76">
        <v>13</v>
      </c>
      <c r="E52" s="61"/>
      <c r="F52" s="156">
        <f t="shared" ref="F52:F59" si="5">D52*E52</f>
        <v>0</v>
      </c>
      <c r="G52" s="13">
        <f t="shared" ref="G52:G56" si="6">F52*$B$10</f>
        <v>0</v>
      </c>
    </row>
    <row r="53" spans="1:154" s="6" customFormat="1" ht="30">
      <c r="A53" s="88" t="s">
        <v>102</v>
      </c>
      <c r="B53" s="20" t="s">
        <v>103</v>
      </c>
      <c r="C53" s="20" t="s">
        <v>51</v>
      </c>
      <c r="D53" s="76">
        <v>13</v>
      </c>
      <c r="E53" s="62"/>
      <c r="F53" s="156">
        <f t="shared" si="5"/>
        <v>0</v>
      </c>
      <c r="G53" s="13">
        <f t="shared" si="6"/>
        <v>0</v>
      </c>
    </row>
    <row r="54" spans="1:154" s="6" customFormat="1" ht="45">
      <c r="A54" s="89" t="s">
        <v>104</v>
      </c>
      <c r="B54" s="20" t="s">
        <v>105</v>
      </c>
      <c r="C54" s="20" t="s">
        <v>51</v>
      </c>
      <c r="D54" s="76">
        <v>13</v>
      </c>
      <c r="E54" s="62"/>
      <c r="F54" s="156">
        <f t="shared" si="5"/>
        <v>0</v>
      </c>
      <c r="G54" s="13">
        <f t="shared" si="6"/>
        <v>0</v>
      </c>
    </row>
    <row r="55" spans="1:154" s="6" customFormat="1" ht="45">
      <c r="A55" s="89" t="s">
        <v>106</v>
      </c>
      <c r="B55" s="20" t="s">
        <v>107</v>
      </c>
      <c r="C55" s="20" t="s">
        <v>51</v>
      </c>
      <c r="D55" s="76">
        <v>26</v>
      </c>
      <c r="E55" s="62"/>
      <c r="F55" s="156">
        <f t="shared" si="5"/>
        <v>0</v>
      </c>
      <c r="G55" s="13">
        <f t="shared" si="6"/>
        <v>0</v>
      </c>
    </row>
    <row r="56" spans="1:154" s="6" customFormat="1" ht="45">
      <c r="A56" s="89" t="s">
        <v>108</v>
      </c>
      <c r="B56" s="20" t="s">
        <v>107</v>
      </c>
      <c r="C56" s="20" t="s">
        <v>51</v>
      </c>
      <c r="D56" s="76">
        <v>26</v>
      </c>
      <c r="E56" s="62"/>
      <c r="F56" s="156">
        <f t="shared" si="5"/>
        <v>0</v>
      </c>
      <c r="G56" s="13">
        <f t="shared" si="6"/>
        <v>0</v>
      </c>
    </row>
    <row r="57" spans="1:154" s="6" customFormat="1" ht="122.25" customHeight="1">
      <c r="A57" s="89" t="s">
        <v>109</v>
      </c>
      <c r="B57" s="20" t="s">
        <v>77</v>
      </c>
      <c r="C57" s="20" t="s">
        <v>51</v>
      </c>
      <c r="D57" s="76"/>
      <c r="E57" s="62"/>
      <c r="F57" s="156">
        <f t="shared" si="5"/>
        <v>0</v>
      </c>
      <c r="G57" s="13" t="s">
        <v>73</v>
      </c>
    </row>
    <row r="58" spans="1:154" s="4" customFormat="1" ht="30">
      <c r="A58" s="89" t="s">
        <v>110</v>
      </c>
      <c r="B58" s="20" t="s">
        <v>111</v>
      </c>
      <c r="C58" s="20" t="s">
        <v>51</v>
      </c>
      <c r="D58" s="76">
        <v>13</v>
      </c>
      <c r="E58" s="62"/>
      <c r="F58" s="156">
        <f t="shared" si="5"/>
        <v>0</v>
      </c>
      <c r="G58" s="13">
        <f>F58*$B$10</f>
        <v>0</v>
      </c>
      <c r="H58" s="17"/>
      <c r="I58" s="17"/>
      <c r="J58" s="17"/>
      <c r="K58" s="17"/>
      <c r="L58" s="17"/>
      <c r="M58" s="17"/>
      <c r="N58" s="17"/>
      <c r="O58" s="17"/>
      <c r="P58" s="17"/>
      <c r="Q58" s="17"/>
      <c r="R58" s="17"/>
      <c r="S58" s="17"/>
      <c r="T58" s="17"/>
      <c r="U58" s="17"/>
      <c r="V58" s="17"/>
      <c r="W58" s="17"/>
      <c r="X58" s="17"/>
      <c r="Y58" s="17"/>
      <c r="Z58" s="17"/>
      <c r="AA58" s="17"/>
      <c r="AB58" s="17"/>
      <c r="AC58" s="17"/>
      <c r="AD58" s="17"/>
      <c r="AE58" s="17"/>
      <c r="AF58" s="17"/>
      <c r="AG58" s="17"/>
      <c r="AH58" s="17"/>
      <c r="AI58" s="17"/>
      <c r="AJ58" s="17"/>
      <c r="AK58" s="17"/>
      <c r="AL58" s="17"/>
      <c r="AM58" s="17"/>
      <c r="AN58" s="17"/>
      <c r="AO58" s="17"/>
      <c r="AP58" s="17"/>
      <c r="AQ58" s="17"/>
      <c r="AR58" s="17"/>
      <c r="AS58" s="17"/>
      <c r="AT58" s="17"/>
      <c r="AU58" s="17"/>
      <c r="AV58" s="17"/>
      <c r="AW58" s="17"/>
      <c r="AX58" s="17"/>
      <c r="AY58" s="17"/>
      <c r="AZ58" s="17"/>
      <c r="BA58" s="17"/>
      <c r="BB58" s="17"/>
      <c r="BC58" s="17"/>
      <c r="BD58" s="17"/>
      <c r="BE58" s="17"/>
      <c r="BF58" s="17"/>
      <c r="BG58" s="17"/>
      <c r="BH58" s="17"/>
      <c r="BI58" s="17"/>
      <c r="BJ58" s="17"/>
      <c r="BK58" s="17"/>
      <c r="BL58" s="17"/>
      <c r="BM58" s="17"/>
      <c r="BN58" s="17"/>
      <c r="BO58" s="17"/>
      <c r="BP58" s="17"/>
      <c r="BQ58" s="17"/>
      <c r="BR58" s="17"/>
      <c r="BS58" s="17"/>
      <c r="BT58" s="17"/>
      <c r="BU58" s="17"/>
      <c r="BV58" s="17"/>
      <c r="BW58" s="17"/>
      <c r="BX58" s="17"/>
      <c r="BY58" s="17"/>
      <c r="BZ58" s="17"/>
      <c r="CA58" s="17"/>
      <c r="CB58" s="17"/>
      <c r="CC58" s="17"/>
      <c r="CD58" s="17"/>
      <c r="CE58" s="17"/>
      <c r="CF58" s="17"/>
      <c r="CG58" s="17"/>
      <c r="CH58" s="17"/>
      <c r="CI58" s="17"/>
      <c r="CJ58" s="17"/>
      <c r="CK58" s="17"/>
      <c r="CL58" s="17"/>
      <c r="CM58" s="17"/>
      <c r="CN58" s="17"/>
      <c r="CO58" s="17"/>
      <c r="CP58" s="17"/>
      <c r="CQ58" s="17"/>
      <c r="CR58" s="17"/>
      <c r="CS58" s="17"/>
      <c r="CT58" s="17"/>
      <c r="CU58" s="17"/>
      <c r="CV58" s="17"/>
      <c r="CW58" s="17"/>
      <c r="CX58" s="17"/>
      <c r="CY58" s="17"/>
      <c r="CZ58" s="17"/>
      <c r="DA58" s="17"/>
      <c r="DB58" s="17"/>
      <c r="DC58" s="17"/>
      <c r="DD58" s="17"/>
      <c r="DE58" s="17"/>
      <c r="DF58" s="17"/>
      <c r="DG58" s="17"/>
      <c r="DH58" s="17"/>
      <c r="DI58" s="17"/>
      <c r="DJ58" s="17"/>
      <c r="DK58" s="17"/>
      <c r="DL58" s="17"/>
      <c r="DM58" s="17"/>
      <c r="DN58" s="17"/>
      <c r="DO58" s="17"/>
      <c r="DP58" s="17"/>
      <c r="DQ58" s="17"/>
      <c r="DR58" s="17"/>
      <c r="DS58" s="17"/>
      <c r="DT58" s="17"/>
      <c r="DU58" s="17"/>
      <c r="DV58" s="17"/>
      <c r="DW58" s="17"/>
      <c r="DX58" s="17"/>
      <c r="DY58" s="17"/>
      <c r="DZ58" s="17"/>
      <c r="EA58" s="17"/>
      <c r="EB58" s="17"/>
      <c r="EC58" s="17"/>
      <c r="ED58" s="17"/>
      <c r="EE58" s="17"/>
      <c r="EF58" s="17"/>
      <c r="EG58" s="17"/>
      <c r="EH58" s="17"/>
      <c r="EI58" s="17"/>
      <c r="EJ58" s="17"/>
      <c r="EK58" s="17"/>
      <c r="EL58" s="17"/>
      <c r="EM58" s="17"/>
      <c r="EN58" s="17"/>
      <c r="EO58" s="17"/>
      <c r="EP58" s="17"/>
      <c r="EQ58" s="17"/>
      <c r="ER58" s="17"/>
      <c r="ES58" s="17"/>
      <c r="ET58" s="17"/>
      <c r="EU58" s="17"/>
      <c r="EV58" s="17"/>
      <c r="EW58" s="17"/>
      <c r="EX58" s="17"/>
    </row>
    <row r="59" spans="1:154" s="7" customFormat="1" ht="48.75" customHeight="1">
      <c r="A59" s="80" t="s">
        <v>112</v>
      </c>
      <c r="B59" s="14" t="s">
        <v>113</v>
      </c>
      <c r="C59" s="41" t="s">
        <v>36</v>
      </c>
      <c r="D59" s="63">
        <v>28.75</v>
      </c>
      <c r="E59" s="125"/>
      <c r="F59" s="156">
        <f t="shared" si="5"/>
        <v>0</v>
      </c>
      <c r="G59" s="13">
        <f>F59*$B$10</f>
        <v>0</v>
      </c>
    </row>
    <row r="60" spans="1:154" ht="18.75">
      <c r="A60" s="196" t="s">
        <v>114</v>
      </c>
      <c r="B60" s="196"/>
      <c r="C60" s="196"/>
      <c r="D60" s="196"/>
      <c r="E60" s="196"/>
      <c r="F60" s="196"/>
      <c r="G60" s="169"/>
    </row>
    <row r="61" spans="1:154" s="6" customFormat="1" ht="30">
      <c r="A61" s="80" t="s">
        <v>115</v>
      </c>
      <c r="B61" s="14"/>
      <c r="C61" s="14" t="s">
        <v>116</v>
      </c>
      <c r="D61" s="14"/>
      <c r="E61" s="58"/>
      <c r="F61" s="156">
        <f>D61*E61</f>
        <v>0</v>
      </c>
      <c r="G61" s="13">
        <f>F61*$B$10</f>
        <v>0</v>
      </c>
    </row>
    <row r="62" spans="1:154" s="17" customFormat="1" ht="18.75">
      <c r="A62" s="196" t="s">
        <v>117</v>
      </c>
      <c r="B62" s="196"/>
      <c r="C62" s="196"/>
      <c r="D62" s="196"/>
      <c r="E62" s="196"/>
      <c r="F62" s="196"/>
      <c r="G62" s="169"/>
    </row>
    <row r="63" spans="1:154" s="4" customFormat="1" ht="30">
      <c r="A63" s="90" t="s">
        <v>115</v>
      </c>
      <c r="B63" s="2"/>
      <c r="C63" s="2"/>
      <c r="D63" s="2"/>
      <c r="E63" s="64"/>
      <c r="F63" s="158">
        <f>D63*E63</f>
        <v>0</v>
      </c>
      <c r="G63" s="22">
        <f>F63*$B$10</f>
        <v>0</v>
      </c>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7"/>
      <c r="BK63" s="17"/>
      <c r="BL63" s="17"/>
      <c r="BM63" s="17"/>
      <c r="BN63" s="17"/>
      <c r="BO63" s="17"/>
      <c r="BP63" s="17"/>
      <c r="BQ63" s="17"/>
      <c r="BR63" s="17"/>
      <c r="BS63" s="17"/>
      <c r="BT63" s="17"/>
      <c r="BU63" s="17"/>
      <c r="BV63" s="17"/>
      <c r="BW63" s="17"/>
      <c r="BX63" s="17"/>
      <c r="BY63" s="17"/>
      <c r="BZ63" s="17"/>
      <c r="CA63" s="17"/>
      <c r="CB63" s="17"/>
      <c r="CC63" s="17"/>
      <c r="CD63" s="17"/>
      <c r="CE63" s="17"/>
      <c r="CF63" s="17"/>
      <c r="CG63" s="17"/>
      <c r="CH63" s="17"/>
      <c r="CI63" s="17"/>
      <c r="CJ63" s="17"/>
      <c r="CK63" s="17"/>
      <c r="CL63" s="17"/>
      <c r="CM63" s="17"/>
      <c r="CN63" s="17"/>
      <c r="CO63" s="17"/>
      <c r="CP63" s="17"/>
      <c r="CQ63" s="17"/>
      <c r="CR63" s="17"/>
      <c r="CS63" s="17"/>
      <c r="CT63" s="17"/>
      <c r="CU63" s="17"/>
      <c r="CV63" s="17"/>
      <c r="CW63" s="17"/>
      <c r="CX63" s="17"/>
      <c r="CY63" s="17"/>
      <c r="CZ63" s="17"/>
      <c r="DA63" s="17"/>
      <c r="DB63" s="17"/>
      <c r="DC63" s="17"/>
      <c r="DD63" s="17"/>
      <c r="DE63" s="17"/>
      <c r="DF63" s="17"/>
      <c r="DG63" s="17"/>
      <c r="DH63" s="17"/>
      <c r="DI63" s="17"/>
      <c r="DJ63" s="17"/>
      <c r="DK63" s="17"/>
      <c r="DL63" s="17"/>
      <c r="DM63" s="17"/>
      <c r="DN63" s="17"/>
      <c r="DO63" s="17"/>
      <c r="DP63" s="17"/>
      <c r="DQ63" s="17"/>
      <c r="DR63" s="17"/>
      <c r="DS63" s="17"/>
      <c r="DT63" s="17"/>
      <c r="DU63" s="17"/>
      <c r="DV63" s="17"/>
      <c r="DW63" s="17"/>
      <c r="DX63" s="17"/>
      <c r="DY63" s="17"/>
      <c r="DZ63" s="17"/>
      <c r="EA63" s="17"/>
      <c r="EB63" s="17"/>
      <c r="EC63" s="17"/>
      <c r="ED63" s="17"/>
      <c r="EE63" s="17"/>
      <c r="EF63" s="17"/>
      <c r="EG63" s="17"/>
      <c r="EH63" s="17"/>
      <c r="EI63" s="17"/>
      <c r="EJ63" s="17"/>
      <c r="EK63" s="17"/>
      <c r="EL63" s="17"/>
      <c r="EM63" s="17"/>
      <c r="EN63" s="17"/>
      <c r="EO63" s="17"/>
      <c r="EP63" s="17"/>
      <c r="EQ63" s="17"/>
      <c r="ER63" s="17"/>
      <c r="ES63" s="17"/>
      <c r="ET63" s="17"/>
      <c r="EU63" s="17"/>
      <c r="EV63" s="17"/>
      <c r="EW63" s="17"/>
      <c r="EX63" s="17"/>
    </row>
    <row r="64" spans="1:154" s="17" customFormat="1" ht="18.75">
      <c r="A64" s="196" t="s">
        <v>118</v>
      </c>
      <c r="B64" s="196"/>
      <c r="C64" s="196"/>
      <c r="D64" s="196"/>
      <c r="E64" s="196"/>
      <c r="F64" s="196"/>
      <c r="G64" s="111"/>
    </row>
    <row r="65" spans="1:154" ht="45">
      <c r="A65" s="91" t="s">
        <v>119</v>
      </c>
      <c r="B65" s="20" t="s">
        <v>120</v>
      </c>
      <c r="C65" s="20" t="s">
        <v>116</v>
      </c>
      <c r="D65" s="18" t="s">
        <v>121</v>
      </c>
      <c r="E65" s="57"/>
      <c r="F65" s="156">
        <f>IFERROR(D65*E65, 0)</f>
        <v>0</v>
      </c>
      <c r="G65" s="13">
        <f>F65*$B$10</f>
        <v>0</v>
      </c>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7"/>
      <c r="BK65" s="17"/>
      <c r="BL65" s="17"/>
      <c r="BM65" s="17"/>
      <c r="BN65" s="17"/>
      <c r="BO65" s="17"/>
      <c r="BP65" s="17"/>
      <c r="BQ65" s="17"/>
      <c r="BR65" s="17"/>
      <c r="BS65" s="17"/>
      <c r="BT65" s="17"/>
      <c r="BU65" s="17"/>
      <c r="BV65" s="17"/>
      <c r="BW65" s="17"/>
      <c r="BX65" s="17"/>
      <c r="BY65" s="17"/>
      <c r="BZ65" s="17"/>
      <c r="CA65" s="17"/>
      <c r="CB65" s="17"/>
      <c r="CC65" s="17"/>
      <c r="CD65" s="17"/>
      <c r="CE65" s="17"/>
      <c r="CF65" s="17"/>
      <c r="CG65" s="17"/>
      <c r="CH65" s="17"/>
      <c r="CI65" s="17"/>
      <c r="CJ65" s="17"/>
      <c r="CK65" s="17"/>
      <c r="CL65" s="17"/>
      <c r="CM65" s="17"/>
      <c r="CN65" s="17"/>
      <c r="CO65" s="17"/>
      <c r="CP65" s="17"/>
      <c r="CQ65" s="17"/>
      <c r="CR65" s="17"/>
      <c r="CS65" s="17"/>
      <c r="CT65" s="17"/>
      <c r="CU65" s="17"/>
      <c r="CV65" s="17"/>
      <c r="CW65" s="17"/>
      <c r="CX65" s="17"/>
      <c r="CY65" s="17"/>
      <c r="CZ65" s="17"/>
      <c r="DA65" s="17"/>
      <c r="DB65" s="17"/>
      <c r="DC65" s="17"/>
      <c r="DD65" s="17"/>
      <c r="DE65" s="17"/>
      <c r="DF65" s="17"/>
      <c r="DG65" s="17"/>
      <c r="DH65" s="17"/>
      <c r="DI65" s="17"/>
      <c r="DJ65" s="17"/>
      <c r="DK65" s="17"/>
      <c r="DL65" s="17"/>
      <c r="DM65" s="17"/>
      <c r="DN65" s="17"/>
      <c r="DO65" s="17"/>
      <c r="DP65" s="17"/>
      <c r="DQ65" s="17"/>
      <c r="DR65" s="17"/>
      <c r="DS65" s="17"/>
      <c r="DT65" s="17"/>
      <c r="DU65" s="17"/>
      <c r="DV65" s="17"/>
      <c r="DW65" s="17"/>
      <c r="DX65" s="17"/>
      <c r="DY65" s="17"/>
      <c r="DZ65" s="17"/>
      <c r="EA65" s="17"/>
      <c r="EB65" s="17"/>
      <c r="EC65" s="17"/>
      <c r="ED65" s="17"/>
      <c r="EE65" s="17"/>
      <c r="EF65" s="17"/>
      <c r="EG65" s="17"/>
      <c r="EH65" s="17"/>
      <c r="EI65" s="17"/>
      <c r="EJ65" s="17"/>
      <c r="EK65" s="17"/>
      <c r="EL65" s="17"/>
      <c r="EM65" s="17"/>
      <c r="EN65" s="17"/>
      <c r="EO65" s="17"/>
      <c r="EP65" s="17"/>
      <c r="EQ65" s="17"/>
      <c r="ER65" s="17"/>
      <c r="ES65" s="17"/>
      <c r="ET65" s="17"/>
      <c r="EU65" s="17"/>
      <c r="EV65" s="17"/>
      <c r="EW65" s="17"/>
      <c r="EX65" s="17"/>
    </row>
    <row r="66" spans="1:154" s="7" customFormat="1" ht="30">
      <c r="A66" s="88" t="s">
        <v>122</v>
      </c>
      <c r="B66" s="20" t="s">
        <v>123</v>
      </c>
      <c r="C66" s="14" t="s">
        <v>124</v>
      </c>
      <c r="D66" s="20"/>
      <c r="E66" s="57"/>
      <c r="F66" s="157">
        <f>D66*E66</f>
        <v>0</v>
      </c>
      <c r="G66" s="13">
        <f t="shared" ref="G66:G68" si="7">F66*$B$10</f>
        <v>0</v>
      </c>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7"/>
      <c r="BK66" s="17"/>
      <c r="BL66" s="17"/>
      <c r="BM66" s="17"/>
      <c r="BN66" s="17"/>
      <c r="BO66" s="17"/>
      <c r="BP66" s="17"/>
      <c r="BQ66" s="17"/>
      <c r="BR66" s="17"/>
      <c r="BS66" s="17"/>
      <c r="BT66" s="17"/>
      <c r="BU66" s="17"/>
      <c r="BV66" s="17"/>
      <c r="BW66" s="17"/>
      <c r="BX66" s="17"/>
      <c r="BY66" s="17"/>
      <c r="BZ66" s="17"/>
      <c r="CA66" s="17"/>
      <c r="CB66" s="17"/>
      <c r="CC66" s="17"/>
      <c r="CD66" s="17"/>
      <c r="CE66" s="17"/>
      <c r="CF66" s="17"/>
      <c r="CG66" s="17"/>
      <c r="CH66" s="17"/>
      <c r="CI66" s="17"/>
      <c r="CJ66" s="17"/>
      <c r="CK66" s="17"/>
      <c r="CL66" s="17"/>
      <c r="CM66" s="17"/>
      <c r="CN66" s="17"/>
      <c r="CO66" s="17"/>
      <c r="CP66" s="17"/>
      <c r="CQ66" s="17"/>
      <c r="CR66" s="17"/>
      <c r="CS66" s="17"/>
      <c r="CT66" s="17"/>
      <c r="CU66" s="17"/>
      <c r="CV66" s="17"/>
      <c r="CW66" s="17"/>
      <c r="CX66" s="17"/>
      <c r="CY66" s="17"/>
      <c r="CZ66" s="17"/>
      <c r="DA66" s="17"/>
      <c r="DB66" s="17"/>
      <c r="DC66" s="17"/>
      <c r="DD66" s="17"/>
      <c r="DE66" s="17"/>
      <c r="DF66" s="17"/>
      <c r="DG66" s="17"/>
      <c r="DH66" s="17"/>
      <c r="DI66" s="17"/>
      <c r="DJ66" s="17"/>
      <c r="DK66" s="17"/>
      <c r="DL66" s="17"/>
      <c r="DM66" s="17"/>
      <c r="DN66" s="17"/>
      <c r="DO66" s="17"/>
      <c r="DP66" s="17"/>
      <c r="DQ66" s="17"/>
      <c r="DR66" s="17"/>
      <c r="DS66" s="17"/>
      <c r="DT66" s="17"/>
      <c r="DU66" s="17"/>
      <c r="DV66" s="17"/>
      <c r="DW66" s="17"/>
      <c r="DX66" s="17"/>
      <c r="DY66" s="17"/>
      <c r="DZ66" s="17"/>
      <c r="EA66" s="17"/>
      <c r="EB66" s="17"/>
      <c r="EC66" s="17"/>
      <c r="ED66" s="17"/>
      <c r="EE66" s="17"/>
      <c r="EF66" s="17"/>
      <c r="EG66" s="17"/>
      <c r="EH66" s="17"/>
      <c r="EI66" s="17"/>
      <c r="EJ66" s="17"/>
      <c r="EK66" s="17"/>
      <c r="EL66" s="17"/>
      <c r="EM66" s="17"/>
      <c r="EN66" s="17"/>
      <c r="EO66" s="17"/>
      <c r="EP66" s="17"/>
      <c r="EQ66" s="17"/>
      <c r="ER66" s="17"/>
      <c r="ES66" s="17"/>
      <c r="ET66" s="17"/>
      <c r="EU66" s="17"/>
      <c r="EV66" s="17"/>
      <c r="EW66" s="17"/>
      <c r="EX66" s="17"/>
    </row>
    <row r="67" spans="1:154" ht="126">
      <c r="A67" s="82" t="s">
        <v>125</v>
      </c>
      <c r="B67" s="14" t="s">
        <v>126</v>
      </c>
      <c r="C67" s="14" t="s">
        <v>116</v>
      </c>
      <c r="D67" s="18">
        <v>429.09</v>
      </c>
      <c r="E67" s="58"/>
      <c r="F67" s="157">
        <f t="shared" ref="F67:F68" si="8">D67*E67</f>
        <v>0</v>
      </c>
      <c r="G67" s="13">
        <f t="shared" si="7"/>
        <v>0</v>
      </c>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7"/>
      <c r="BK67" s="17"/>
      <c r="BL67" s="17"/>
      <c r="BM67" s="17"/>
      <c r="BN67" s="17"/>
      <c r="BO67" s="17"/>
      <c r="BP67" s="17"/>
      <c r="BQ67" s="17"/>
      <c r="BR67" s="17"/>
      <c r="BS67" s="17"/>
      <c r="BT67" s="17"/>
      <c r="BU67" s="17"/>
      <c r="BV67" s="17"/>
      <c r="BW67" s="17"/>
      <c r="BX67" s="17"/>
      <c r="BY67" s="17"/>
      <c r="BZ67" s="17"/>
      <c r="CA67" s="17"/>
      <c r="CB67" s="17"/>
      <c r="CC67" s="17"/>
      <c r="CD67" s="17"/>
      <c r="CE67" s="17"/>
      <c r="CF67" s="17"/>
      <c r="CG67" s="17"/>
      <c r="CH67" s="17"/>
      <c r="CI67" s="17"/>
      <c r="CJ67" s="17"/>
      <c r="CK67" s="17"/>
      <c r="CL67" s="17"/>
      <c r="CM67" s="17"/>
      <c r="CN67" s="17"/>
      <c r="CO67" s="17"/>
      <c r="CP67" s="17"/>
      <c r="CQ67" s="17"/>
      <c r="CR67" s="17"/>
      <c r="CS67" s="17"/>
      <c r="CT67" s="17"/>
      <c r="CU67" s="17"/>
      <c r="CV67" s="17"/>
      <c r="CW67" s="17"/>
      <c r="CX67" s="17"/>
      <c r="CY67" s="17"/>
      <c r="CZ67" s="17"/>
      <c r="DA67" s="17"/>
      <c r="DB67" s="17"/>
      <c r="DC67" s="17"/>
      <c r="DD67" s="17"/>
      <c r="DE67" s="17"/>
      <c r="DF67" s="17"/>
      <c r="DG67" s="17"/>
      <c r="DH67" s="17"/>
      <c r="DI67" s="17"/>
      <c r="DJ67" s="17"/>
      <c r="DK67" s="17"/>
      <c r="DL67" s="17"/>
      <c r="DM67" s="17"/>
      <c r="DN67" s="17"/>
      <c r="DO67" s="17"/>
      <c r="DP67" s="17"/>
      <c r="DQ67" s="17"/>
      <c r="DR67" s="17"/>
      <c r="DS67" s="17"/>
      <c r="DT67" s="17"/>
      <c r="DU67" s="17"/>
      <c r="DV67" s="17"/>
      <c r="DW67" s="17"/>
      <c r="DX67" s="17"/>
      <c r="DY67" s="17"/>
      <c r="DZ67" s="17"/>
      <c r="EA67" s="17"/>
      <c r="EB67" s="17"/>
      <c r="EC67" s="17"/>
      <c r="ED67" s="17"/>
      <c r="EE67" s="17"/>
      <c r="EF67" s="17"/>
      <c r="EG67" s="17"/>
      <c r="EH67" s="17"/>
      <c r="EI67" s="17"/>
      <c r="EJ67" s="17"/>
      <c r="EK67" s="17"/>
      <c r="EL67" s="17"/>
      <c r="EM67" s="17"/>
      <c r="EN67" s="17"/>
      <c r="EO67" s="17"/>
      <c r="EP67" s="17"/>
      <c r="EQ67" s="17"/>
      <c r="ER67" s="17"/>
      <c r="ES67" s="17"/>
      <c r="ET67" s="17"/>
      <c r="EU67" s="17"/>
      <c r="EV67" s="17"/>
      <c r="EW67" s="17"/>
      <c r="EX67" s="17"/>
    </row>
    <row r="68" spans="1:154" s="4" customFormat="1" ht="144">
      <c r="A68" s="82" t="s">
        <v>127</v>
      </c>
      <c r="B68" s="14" t="s">
        <v>126</v>
      </c>
      <c r="C68" s="14" t="s">
        <v>116</v>
      </c>
      <c r="D68" s="18">
        <v>808.74</v>
      </c>
      <c r="E68" s="58"/>
      <c r="F68" s="157">
        <f t="shared" si="8"/>
        <v>0</v>
      </c>
      <c r="G68" s="13">
        <f t="shared" si="7"/>
        <v>0</v>
      </c>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7"/>
      <c r="BK68" s="17"/>
      <c r="BL68" s="17"/>
      <c r="BM68" s="17"/>
      <c r="BN68" s="17"/>
      <c r="BO68" s="17"/>
      <c r="BP68" s="17"/>
      <c r="BQ68" s="17"/>
      <c r="BR68" s="17"/>
      <c r="BS68" s="17"/>
      <c r="BT68" s="17"/>
      <c r="BU68" s="17"/>
      <c r="BV68" s="17"/>
      <c r="BW68" s="17"/>
      <c r="BX68" s="17"/>
      <c r="BY68" s="17"/>
      <c r="BZ68" s="17"/>
      <c r="CA68" s="17"/>
      <c r="CB68" s="17"/>
      <c r="CC68" s="17"/>
      <c r="CD68" s="17"/>
      <c r="CE68" s="17"/>
      <c r="CF68" s="17"/>
      <c r="CG68" s="17"/>
      <c r="CH68" s="17"/>
      <c r="CI68" s="17"/>
      <c r="CJ68" s="17"/>
      <c r="CK68" s="17"/>
      <c r="CL68" s="17"/>
      <c r="CM68" s="17"/>
      <c r="CN68" s="17"/>
      <c r="CO68" s="17"/>
      <c r="CP68" s="17"/>
      <c r="CQ68" s="17"/>
      <c r="CR68" s="17"/>
      <c r="CS68" s="17"/>
      <c r="CT68" s="17"/>
      <c r="CU68" s="17"/>
      <c r="CV68" s="17"/>
      <c r="CW68" s="17"/>
      <c r="CX68" s="17"/>
      <c r="CY68" s="17"/>
      <c r="CZ68" s="17"/>
      <c r="DA68" s="17"/>
      <c r="DB68" s="17"/>
      <c r="DC68" s="17"/>
      <c r="DD68" s="17"/>
      <c r="DE68" s="17"/>
      <c r="DF68" s="17"/>
      <c r="DG68" s="17"/>
      <c r="DH68" s="17"/>
      <c r="DI68" s="17"/>
      <c r="DJ68" s="17"/>
      <c r="DK68" s="17"/>
      <c r="DL68" s="17"/>
      <c r="DM68" s="17"/>
      <c r="DN68" s="17"/>
      <c r="DO68" s="17"/>
      <c r="DP68" s="17"/>
      <c r="DQ68" s="17"/>
      <c r="DR68" s="17"/>
      <c r="DS68" s="17"/>
      <c r="DT68" s="17"/>
      <c r="DU68" s="17"/>
      <c r="DV68" s="17"/>
      <c r="DW68" s="17"/>
      <c r="DX68" s="17"/>
      <c r="DY68" s="17"/>
      <c r="DZ68" s="17"/>
      <c r="EA68" s="17"/>
      <c r="EB68" s="17"/>
      <c r="EC68" s="17"/>
      <c r="ED68" s="17"/>
      <c r="EE68" s="17"/>
      <c r="EF68" s="17"/>
      <c r="EG68" s="17"/>
      <c r="EH68" s="17"/>
      <c r="EI68" s="17"/>
      <c r="EJ68" s="17"/>
      <c r="EK68" s="17"/>
      <c r="EL68" s="17"/>
      <c r="EM68" s="17"/>
      <c r="EN68" s="17"/>
      <c r="EO68" s="17"/>
      <c r="EP68" s="17"/>
      <c r="EQ68" s="17"/>
      <c r="ER68" s="17"/>
      <c r="ES68" s="17"/>
      <c r="ET68" s="17"/>
      <c r="EU68" s="17"/>
      <c r="EV68" s="17"/>
      <c r="EW68" s="17"/>
      <c r="EX68" s="17"/>
    </row>
    <row r="69" spans="1:154" s="17" customFormat="1" ht="18.75">
      <c r="A69" s="196" t="s">
        <v>128</v>
      </c>
      <c r="B69" s="196"/>
      <c r="C69" s="196"/>
      <c r="D69" s="196"/>
      <c r="E69" s="196"/>
      <c r="F69" s="196"/>
      <c r="G69" s="111"/>
    </row>
    <row r="70" spans="1:154" s="17" customFormat="1" ht="30">
      <c r="A70" s="92" t="s">
        <v>129</v>
      </c>
      <c r="B70" s="65"/>
      <c r="C70" s="9" t="s">
        <v>36</v>
      </c>
      <c r="D70" s="9"/>
      <c r="E70" s="41"/>
      <c r="F70" s="159">
        <f>D70*E70</f>
        <v>0</v>
      </c>
      <c r="G70" s="23">
        <f>F70</f>
        <v>0</v>
      </c>
    </row>
    <row r="71" spans="1:154" s="17" customFormat="1" ht="27" customHeight="1">
      <c r="A71" s="198" t="s">
        <v>130</v>
      </c>
      <c r="B71" s="198"/>
      <c r="C71" s="198"/>
      <c r="D71" s="198"/>
      <c r="E71" s="198"/>
      <c r="F71" s="198"/>
      <c r="G71" s="173"/>
    </row>
    <row r="72" spans="1:154" s="7" customFormat="1" ht="45">
      <c r="A72" s="82" t="s">
        <v>131</v>
      </c>
      <c r="B72" s="14" t="s">
        <v>132</v>
      </c>
      <c r="C72" s="28" t="s">
        <v>51</v>
      </c>
      <c r="D72" s="63">
        <v>96.3</v>
      </c>
      <c r="E72" s="78"/>
      <c r="F72" s="157">
        <f>D72*E72</f>
        <v>0</v>
      </c>
      <c r="G72" s="13" t="s">
        <v>73</v>
      </c>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c r="BE72" s="1"/>
      <c r="BF72" s="1"/>
      <c r="BG72" s="1"/>
      <c r="BH72" s="1"/>
      <c r="BI72" s="1"/>
      <c r="BJ72" s="1"/>
      <c r="BK72" s="1"/>
      <c r="BL72" s="1"/>
      <c r="BM72" s="1"/>
      <c r="BN72" s="1"/>
      <c r="BO72" s="1"/>
      <c r="BP72" s="1"/>
      <c r="BQ72" s="1"/>
      <c r="BR72" s="1"/>
      <c r="BS72" s="1"/>
      <c r="BT72" s="1"/>
      <c r="BU72" s="1"/>
      <c r="BV72" s="1"/>
      <c r="BW72" s="1"/>
      <c r="BX72" s="1"/>
      <c r="BY72" s="1"/>
      <c r="BZ72" s="1"/>
      <c r="CA72" s="1"/>
      <c r="CB72" s="1"/>
      <c r="CC72" s="1"/>
      <c r="CD72" s="1"/>
      <c r="CE72" s="1"/>
      <c r="CF72" s="1"/>
      <c r="CG72" s="1"/>
      <c r="CH72" s="1"/>
      <c r="CI72" s="1"/>
      <c r="CJ72" s="1"/>
      <c r="CK72" s="1"/>
      <c r="CL72" s="1"/>
      <c r="CM72" s="1"/>
      <c r="CN72" s="1"/>
      <c r="CO72" s="1"/>
      <c r="CP72" s="1"/>
      <c r="CQ72" s="1"/>
      <c r="CR72" s="1"/>
      <c r="CS72" s="1"/>
      <c r="CT72" s="1"/>
      <c r="CU72" s="1"/>
      <c r="CV72" s="1"/>
      <c r="CW72" s="1"/>
      <c r="CX72" s="1"/>
      <c r="CY72" s="1"/>
      <c r="CZ72" s="1"/>
      <c r="DA72" s="1"/>
      <c r="DB72" s="1"/>
      <c r="DC72" s="1"/>
      <c r="DD72" s="1"/>
      <c r="DE72" s="1"/>
      <c r="DF72" s="1"/>
      <c r="DG72" s="1"/>
      <c r="DH72" s="1"/>
      <c r="DI72" s="1"/>
      <c r="DJ72" s="1"/>
      <c r="DK72" s="1"/>
      <c r="DL72" s="1"/>
      <c r="DM72" s="1"/>
      <c r="DN72" s="1"/>
      <c r="DO72" s="1"/>
      <c r="DP72" s="1"/>
      <c r="DQ72" s="1"/>
      <c r="DR72" s="1"/>
      <c r="DS72" s="1"/>
      <c r="DT72" s="1"/>
      <c r="DU72" s="1"/>
      <c r="DV72" s="1"/>
      <c r="DW72" s="1"/>
      <c r="DX72" s="1"/>
      <c r="DY72" s="1"/>
      <c r="DZ72" s="1"/>
      <c r="EA72" s="1"/>
      <c r="EB72" s="1"/>
      <c r="EC72" s="1"/>
      <c r="ED72" s="1"/>
      <c r="EE72" s="1"/>
      <c r="EF72" s="1"/>
      <c r="EG72" s="1"/>
      <c r="EH72" s="1"/>
      <c r="EI72" s="1"/>
      <c r="EJ72" s="1"/>
      <c r="EK72" s="1"/>
      <c r="EL72" s="1"/>
      <c r="EM72" s="1"/>
      <c r="EN72" s="1"/>
      <c r="EO72" s="1"/>
      <c r="EP72" s="1"/>
      <c r="EQ72" s="1"/>
      <c r="ER72" s="1"/>
      <c r="ES72" s="1"/>
      <c r="ET72" s="1"/>
      <c r="EU72" s="1"/>
      <c r="EV72" s="1"/>
      <c r="EW72" s="1"/>
      <c r="EX72" s="1"/>
    </row>
    <row r="73" spans="1:154" s="7" customFormat="1" ht="86.25" customHeight="1">
      <c r="A73" s="80" t="s">
        <v>133</v>
      </c>
      <c r="B73" s="14" t="s">
        <v>134</v>
      </c>
      <c r="C73" s="41" t="s">
        <v>36</v>
      </c>
      <c r="D73" s="126">
        <v>48.15</v>
      </c>
      <c r="E73" s="28"/>
      <c r="F73" s="157">
        <f t="shared" ref="F73:F74" si="9">D73*E73</f>
        <v>0</v>
      </c>
      <c r="G73" s="10"/>
    </row>
    <row r="74" spans="1:154" s="7" customFormat="1" ht="69">
      <c r="A74" s="80" t="s">
        <v>135</v>
      </c>
      <c r="B74" s="14" t="s">
        <v>136</v>
      </c>
      <c r="C74" s="41" t="s">
        <v>36</v>
      </c>
      <c r="D74" s="126">
        <v>115.7</v>
      </c>
      <c r="E74" s="14"/>
      <c r="F74" s="157">
        <f t="shared" si="9"/>
        <v>0</v>
      </c>
      <c r="G74" s="127"/>
    </row>
    <row r="75" spans="1:154" s="7" customFormat="1" ht="102">
      <c r="A75" s="80" t="s">
        <v>137</v>
      </c>
      <c r="B75" s="14" t="s">
        <v>138</v>
      </c>
      <c r="C75" s="41" t="s">
        <v>36</v>
      </c>
      <c r="D75" s="25" t="s">
        <v>139</v>
      </c>
      <c r="E75" s="14"/>
      <c r="F75" s="157">
        <f>IFERROR(D75*E75,0)</f>
        <v>0</v>
      </c>
      <c r="G75" s="124"/>
    </row>
    <row r="76" spans="1:154" s="7" customFormat="1" ht="24.75" customHeight="1">
      <c r="A76" s="198" t="s">
        <v>140</v>
      </c>
      <c r="B76" s="198"/>
      <c r="C76" s="198"/>
      <c r="D76" s="198"/>
      <c r="E76" s="198"/>
      <c r="F76" s="198"/>
      <c r="G76" s="112"/>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c r="BI76" s="1"/>
      <c r="BJ76" s="1"/>
      <c r="BK76" s="1"/>
      <c r="BL76" s="1"/>
      <c r="BM76" s="1"/>
      <c r="BN76" s="1"/>
      <c r="BO76" s="1"/>
      <c r="BP76" s="1"/>
      <c r="BQ76" s="1"/>
      <c r="BR76" s="1"/>
      <c r="BS76" s="1"/>
      <c r="BT76" s="1"/>
      <c r="BU76" s="1"/>
      <c r="BV76" s="1"/>
      <c r="BW76" s="1"/>
      <c r="BX76" s="1"/>
      <c r="BY76" s="1"/>
      <c r="BZ76" s="1"/>
      <c r="CA76" s="1"/>
      <c r="CB76" s="1"/>
      <c r="CC76" s="1"/>
      <c r="CD76" s="1"/>
      <c r="CE76" s="1"/>
      <c r="CF76" s="1"/>
      <c r="CG76" s="1"/>
      <c r="CH76" s="1"/>
      <c r="CI76" s="1"/>
      <c r="CJ76" s="1"/>
      <c r="CK76" s="1"/>
      <c r="CL76" s="1"/>
      <c r="CM76" s="1"/>
      <c r="CN76" s="1"/>
      <c r="CO76" s="1"/>
      <c r="CP76" s="1"/>
      <c r="CQ76" s="1"/>
      <c r="CR76" s="1"/>
      <c r="CS76" s="1"/>
      <c r="CT76" s="1"/>
      <c r="CU76" s="1"/>
      <c r="CV76" s="1"/>
      <c r="CW76" s="1"/>
      <c r="CX76" s="1"/>
      <c r="CY76" s="1"/>
      <c r="CZ76" s="1"/>
      <c r="DA76" s="1"/>
      <c r="DB76" s="1"/>
      <c r="DC76" s="1"/>
      <c r="DD76" s="1"/>
      <c r="DE76" s="1"/>
      <c r="DF76" s="1"/>
      <c r="DG76" s="1"/>
      <c r="DH76" s="1"/>
      <c r="DI76" s="1"/>
      <c r="DJ76" s="1"/>
      <c r="DK76" s="1"/>
      <c r="DL76" s="1"/>
      <c r="DM76" s="1"/>
      <c r="DN76" s="1"/>
      <c r="DO76" s="1"/>
      <c r="DP76" s="1"/>
      <c r="DQ76" s="1"/>
      <c r="DR76" s="1"/>
      <c r="DS76" s="1"/>
      <c r="DT76" s="1"/>
      <c r="DU76" s="1"/>
      <c r="DV76" s="1"/>
      <c r="DW76" s="1"/>
      <c r="DX76" s="1"/>
      <c r="DY76" s="1"/>
      <c r="DZ76" s="1"/>
      <c r="EA76" s="1"/>
      <c r="EB76" s="1"/>
      <c r="EC76" s="1"/>
      <c r="ED76" s="1"/>
      <c r="EE76" s="1"/>
      <c r="EF76" s="1"/>
      <c r="EG76" s="1"/>
      <c r="EH76" s="1"/>
      <c r="EI76" s="1"/>
      <c r="EJ76" s="1"/>
      <c r="EK76" s="1"/>
      <c r="EL76" s="1"/>
      <c r="EM76" s="1"/>
      <c r="EN76" s="1"/>
      <c r="EO76" s="1"/>
      <c r="EP76" s="1"/>
      <c r="EQ76" s="1"/>
      <c r="ER76" s="1"/>
      <c r="ES76" s="1"/>
      <c r="ET76" s="1"/>
      <c r="EU76" s="1"/>
      <c r="EV76" s="1"/>
      <c r="EW76" s="1"/>
      <c r="EX76" s="1"/>
    </row>
    <row r="77" spans="1:154" s="7" customFormat="1" ht="83.25">
      <c r="A77" s="82" t="s">
        <v>141</v>
      </c>
      <c r="B77" s="128" t="s">
        <v>142</v>
      </c>
      <c r="C77" s="18" t="s">
        <v>36</v>
      </c>
      <c r="D77" s="63">
        <v>116.4</v>
      </c>
      <c r="E77" s="58"/>
      <c r="F77" s="157">
        <f>D77*E77</f>
        <v>0</v>
      </c>
      <c r="G77" s="13">
        <f>F77*$B$10</f>
        <v>0</v>
      </c>
    </row>
    <row r="78" spans="1:154" s="7" customFormat="1" ht="81">
      <c r="A78" s="94" t="s">
        <v>143</v>
      </c>
      <c r="B78" s="128" t="s">
        <v>56</v>
      </c>
      <c r="C78" s="129" t="s">
        <v>36</v>
      </c>
      <c r="D78" s="63">
        <v>116.4</v>
      </c>
      <c r="E78" s="48"/>
      <c r="F78" s="157">
        <f t="shared" ref="F78:F80" si="10">D78*E78</f>
        <v>0</v>
      </c>
      <c r="G78" s="13">
        <f>F78*$B$10</f>
        <v>0</v>
      </c>
    </row>
    <row r="79" spans="1:154" s="7" customFormat="1" ht="45">
      <c r="A79" s="86" t="s">
        <v>144</v>
      </c>
      <c r="B79" s="14" t="s">
        <v>145</v>
      </c>
      <c r="C79" s="41" t="s">
        <v>36</v>
      </c>
      <c r="D79" s="63">
        <v>116.4</v>
      </c>
      <c r="E79" s="14"/>
      <c r="F79" s="157">
        <f t="shared" si="10"/>
        <v>0</v>
      </c>
      <c r="G79" s="13">
        <f>F79</f>
        <v>0</v>
      </c>
    </row>
    <row r="80" spans="1:154" s="7" customFormat="1" ht="60">
      <c r="A80" s="86" t="s">
        <v>146</v>
      </c>
      <c r="B80" s="14" t="s">
        <v>147</v>
      </c>
      <c r="C80" s="41" t="s">
        <v>36</v>
      </c>
      <c r="D80" s="63">
        <v>116.4</v>
      </c>
      <c r="E80" s="130"/>
      <c r="F80" s="157">
        <f t="shared" si="10"/>
        <v>0</v>
      </c>
      <c r="G80" s="12" t="s">
        <v>69</v>
      </c>
    </row>
    <row r="81" spans="1:154" s="7" customFormat="1" ht="21.75" customHeight="1">
      <c r="A81" s="198" t="s">
        <v>148</v>
      </c>
      <c r="B81" s="198"/>
      <c r="C81" s="198"/>
      <c r="D81" s="198"/>
      <c r="E81" s="198"/>
      <c r="F81" s="198"/>
      <c r="G81" s="11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1"/>
      <c r="CS81" s="1"/>
      <c r="CT81" s="1"/>
      <c r="CU81" s="1"/>
      <c r="CV81" s="1"/>
      <c r="CW81" s="1"/>
      <c r="CX81" s="1"/>
      <c r="CY81" s="1"/>
      <c r="CZ81" s="1"/>
      <c r="DA81" s="1"/>
      <c r="DB81" s="1"/>
      <c r="DC81" s="1"/>
      <c r="DD81" s="1"/>
      <c r="DE81" s="1"/>
      <c r="DF81" s="1"/>
      <c r="DG81" s="1"/>
      <c r="DH81" s="1"/>
      <c r="DI81" s="1"/>
      <c r="DJ81" s="1"/>
      <c r="DK81" s="1"/>
      <c r="DL81" s="1"/>
      <c r="DM81" s="1"/>
      <c r="DN81" s="1"/>
      <c r="DO81" s="1"/>
      <c r="DP81" s="1"/>
      <c r="DQ81" s="1"/>
      <c r="DR81" s="1"/>
      <c r="DS81" s="1"/>
      <c r="DT81" s="1"/>
      <c r="DU81" s="1"/>
      <c r="DV81" s="1"/>
      <c r="DW81" s="1"/>
      <c r="DX81" s="1"/>
      <c r="DY81" s="1"/>
      <c r="DZ81" s="1"/>
      <c r="EA81" s="1"/>
      <c r="EB81" s="1"/>
      <c r="EC81" s="1"/>
      <c r="ED81" s="1"/>
      <c r="EE81" s="1"/>
      <c r="EF81" s="1"/>
      <c r="EG81" s="1"/>
      <c r="EH81" s="1"/>
      <c r="EI81" s="1"/>
      <c r="EJ81" s="1"/>
      <c r="EK81" s="1"/>
      <c r="EL81" s="1"/>
      <c r="EM81" s="1"/>
      <c r="EN81" s="1"/>
      <c r="EO81" s="1"/>
      <c r="EP81" s="1"/>
      <c r="EQ81" s="1"/>
      <c r="ER81" s="1"/>
      <c r="ES81" s="1"/>
      <c r="ET81" s="1"/>
      <c r="EU81" s="1"/>
      <c r="EV81" s="1"/>
      <c r="EW81" s="1"/>
      <c r="EX81" s="1"/>
    </row>
    <row r="82" spans="1:154" s="7" customFormat="1" ht="60">
      <c r="A82" s="80" t="s">
        <v>149</v>
      </c>
      <c r="B82" s="14" t="s">
        <v>150</v>
      </c>
      <c r="C82" s="41" t="s">
        <v>36</v>
      </c>
      <c r="D82" s="63">
        <v>14.37</v>
      </c>
      <c r="E82" s="14"/>
      <c r="F82" s="157">
        <f>D82*E82</f>
        <v>0</v>
      </c>
      <c r="G82" s="131" t="s">
        <v>91</v>
      </c>
    </row>
    <row r="83" spans="1:154" s="17" customFormat="1" ht="53.25" customHeight="1">
      <c r="A83" s="86" t="s">
        <v>151</v>
      </c>
      <c r="B83" s="14" t="s">
        <v>147</v>
      </c>
      <c r="C83" s="132" t="s">
        <v>36</v>
      </c>
      <c r="D83" s="63">
        <v>57.5</v>
      </c>
      <c r="E83" s="58"/>
      <c r="F83" s="157">
        <f t="shared" ref="F83:F87" si="11">D83*E83</f>
        <v>0</v>
      </c>
      <c r="G83" s="124" t="s">
        <v>69</v>
      </c>
    </row>
    <row r="84" spans="1:154" s="7" customFormat="1" ht="30">
      <c r="A84" s="86" t="s">
        <v>152</v>
      </c>
      <c r="B84" s="14" t="s">
        <v>153</v>
      </c>
      <c r="C84" s="41" t="s">
        <v>36</v>
      </c>
      <c r="D84" s="63">
        <v>57.5</v>
      </c>
      <c r="E84" s="125"/>
      <c r="F84" s="157">
        <f t="shared" si="11"/>
        <v>0</v>
      </c>
      <c r="G84" s="124"/>
    </row>
    <row r="85" spans="1:154" s="7" customFormat="1" ht="60">
      <c r="A85" s="80" t="s">
        <v>154</v>
      </c>
      <c r="B85" s="60" t="s">
        <v>155</v>
      </c>
      <c r="C85" s="41" t="s">
        <v>36</v>
      </c>
      <c r="D85" s="63">
        <v>28.75</v>
      </c>
      <c r="E85" s="58"/>
      <c r="F85" s="157">
        <f t="shared" si="11"/>
        <v>0</v>
      </c>
      <c r="G85" s="13"/>
    </row>
    <row r="86" spans="1:154" s="7" customFormat="1" ht="90">
      <c r="A86" s="80" t="s">
        <v>156</v>
      </c>
      <c r="B86" s="60" t="s">
        <v>157</v>
      </c>
      <c r="C86" s="41" t="s">
        <v>36</v>
      </c>
      <c r="D86" s="20" t="s">
        <v>158</v>
      </c>
      <c r="E86" s="14"/>
      <c r="F86" s="157">
        <f>IFERROR(D86*E86,0)</f>
        <v>0</v>
      </c>
      <c r="G86" s="13"/>
    </row>
    <row r="87" spans="1:154" s="7" customFormat="1" ht="45">
      <c r="A87" s="86" t="s">
        <v>159</v>
      </c>
      <c r="B87" s="14" t="s">
        <v>160</v>
      </c>
      <c r="C87" s="41" t="s">
        <v>36</v>
      </c>
      <c r="D87" s="63">
        <v>57.5</v>
      </c>
      <c r="E87" s="14"/>
      <c r="F87" s="157">
        <f t="shared" si="11"/>
        <v>0</v>
      </c>
      <c r="G87" s="13">
        <f>F87*$B$10</f>
        <v>0</v>
      </c>
    </row>
    <row r="88" spans="1:154" s="7" customFormat="1" ht="21" customHeight="1">
      <c r="A88" s="198" t="s">
        <v>161</v>
      </c>
      <c r="B88" s="198"/>
      <c r="C88" s="198"/>
      <c r="D88" s="198"/>
      <c r="E88" s="198"/>
      <c r="F88" s="198"/>
      <c r="G88" s="112"/>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c r="BE88" s="1"/>
      <c r="BF88" s="1"/>
      <c r="BG88" s="1"/>
      <c r="BH88" s="1"/>
      <c r="BI88" s="1"/>
      <c r="BJ88" s="1"/>
      <c r="BK88" s="1"/>
      <c r="BL88" s="1"/>
      <c r="BM88" s="1"/>
      <c r="BN88" s="1"/>
      <c r="BO88" s="1"/>
      <c r="BP88" s="1"/>
      <c r="BQ88" s="1"/>
      <c r="BR88" s="1"/>
      <c r="BS88" s="1"/>
      <c r="BT88" s="1"/>
      <c r="BU88" s="1"/>
      <c r="BV88" s="1"/>
      <c r="BW88" s="1"/>
      <c r="BX88" s="1"/>
      <c r="BY88" s="1"/>
      <c r="BZ88" s="1"/>
      <c r="CA88" s="1"/>
      <c r="CB88" s="1"/>
      <c r="CC88" s="1"/>
      <c r="CD88" s="1"/>
      <c r="CE88" s="1"/>
      <c r="CF88" s="1"/>
      <c r="CG88" s="1"/>
      <c r="CH88" s="1"/>
      <c r="CI88" s="1"/>
      <c r="CJ88" s="1"/>
      <c r="CK88" s="1"/>
      <c r="CL88" s="1"/>
      <c r="CM88" s="1"/>
      <c r="CN88" s="1"/>
      <c r="CO88" s="1"/>
      <c r="CP88" s="1"/>
      <c r="CQ88" s="1"/>
      <c r="CR88" s="1"/>
      <c r="CS88" s="1"/>
      <c r="CT88" s="1"/>
      <c r="CU88" s="1"/>
      <c r="CV88" s="1"/>
      <c r="CW88" s="1"/>
      <c r="CX88" s="1"/>
      <c r="CY88" s="1"/>
      <c r="CZ88" s="1"/>
      <c r="DA88" s="1"/>
      <c r="DB88" s="1"/>
      <c r="DC88" s="1"/>
      <c r="DD88" s="1"/>
      <c r="DE88" s="1"/>
      <c r="DF88" s="1"/>
      <c r="DG88" s="1"/>
      <c r="DH88" s="1"/>
      <c r="DI88" s="1"/>
      <c r="DJ88" s="1"/>
      <c r="DK88" s="1"/>
      <c r="DL88" s="1"/>
      <c r="DM88" s="1"/>
      <c r="DN88" s="1"/>
      <c r="DO88" s="1"/>
      <c r="DP88" s="1"/>
      <c r="DQ88" s="1"/>
      <c r="DR88" s="1"/>
      <c r="DS88" s="1"/>
      <c r="DT88" s="1"/>
      <c r="DU88" s="1"/>
      <c r="DV88" s="1"/>
      <c r="DW88" s="1"/>
      <c r="DX88" s="1"/>
      <c r="DY88" s="1"/>
      <c r="DZ88" s="1"/>
      <c r="EA88" s="1"/>
      <c r="EB88" s="1"/>
      <c r="EC88" s="1"/>
      <c r="ED88" s="1"/>
      <c r="EE88" s="1"/>
      <c r="EF88" s="1"/>
      <c r="EG88" s="1"/>
      <c r="EH88" s="1"/>
      <c r="EI88" s="1"/>
      <c r="EJ88" s="1"/>
      <c r="EK88" s="1"/>
      <c r="EL88" s="1"/>
      <c r="EM88" s="1"/>
      <c r="EN88" s="1"/>
      <c r="EO88" s="1"/>
      <c r="EP88" s="1"/>
      <c r="EQ88" s="1"/>
      <c r="ER88" s="1"/>
      <c r="ES88" s="1"/>
      <c r="ET88" s="1"/>
      <c r="EU88" s="1"/>
      <c r="EV88" s="1"/>
      <c r="EW88" s="1"/>
      <c r="EX88" s="1"/>
    </row>
    <row r="89" spans="1:154" s="7" customFormat="1" ht="30">
      <c r="A89" s="80" t="s">
        <v>162</v>
      </c>
      <c r="B89" s="14" t="s">
        <v>163</v>
      </c>
      <c r="C89" s="41" t="s">
        <v>36</v>
      </c>
      <c r="D89" s="63">
        <v>150</v>
      </c>
      <c r="E89" s="14"/>
      <c r="F89" s="157">
        <f>D89*E89</f>
        <v>0</v>
      </c>
      <c r="G89" s="124" t="s">
        <v>69</v>
      </c>
    </row>
    <row r="90" spans="1:154" s="7" customFormat="1" ht="24.75" customHeight="1">
      <c r="A90" s="198" t="s">
        <v>164</v>
      </c>
      <c r="B90" s="198"/>
      <c r="C90" s="198"/>
      <c r="D90" s="198"/>
      <c r="E90" s="198"/>
      <c r="F90" s="198"/>
      <c r="G90" s="112"/>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c r="BI90" s="1"/>
      <c r="BJ90" s="1"/>
      <c r="BK90" s="1"/>
      <c r="BL90" s="1"/>
      <c r="BM90" s="1"/>
      <c r="BN90" s="1"/>
      <c r="BO90" s="1"/>
      <c r="BP90" s="1"/>
      <c r="BQ90" s="1"/>
      <c r="BR90" s="1"/>
      <c r="BS90" s="1"/>
      <c r="BT90" s="1"/>
      <c r="BU90" s="1"/>
      <c r="BV90" s="1"/>
      <c r="BW90" s="1"/>
      <c r="BX90" s="1"/>
      <c r="BY90" s="1"/>
      <c r="BZ90" s="1"/>
      <c r="CA90" s="1"/>
      <c r="CB90" s="1"/>
      <c r="CC90" s="1"/>
      <c r="CD90" s="1"/>
      <c r="CE90" s="1"/>
      <c r="CF90" s="1"/>
      <c r="CG90" s="1"/>
      <c r="CH90" s="1"/>
      <c r="CI90" s="1"/>
      <c r="CJ90" s="1"/>
      <c r="CK90" s="1"/>
      <c r="CL90" s="1"/>
      <c r="CM90" s="1"/>
      <c r="CN90" s="1"/>
      <c r="CO90" s="1"/>
      <c r="CP90" s="1"/>
      <c r="CQ90" s="1"/>
      <c r="CR90" s="1"/>
      <c r="CS90" s="1"/>
      <c r="CT90" s="1"/>
      <c r="CU90" s="1"/>
      <c r="CV90" s="1"/>
      <c r="CW90" s="1"/>
      <c r="CX90" s="1"/>
      <c r="CY90" s="1"/>
      <c r="CZ90" s="1"/>
      <c r="DA90" s="1"/>
      <c r="DB90" s="1"/>
      <c r="DC90" s="1"/>
      <c r="DD90" s="1"/>
      <c r="DE90" s="1"/>
      <c r="DF90" s="1"/>
      <c r="DG90" s="1"/>
      <c r="DH90" s="1"/>
      <c r="DI90" s="1"/>
      <c r="DJ90" s="1"/>
      <c r="DK90" s="1"/>
      <c r="DL90" s="1"/>
      <c r="DM90" s="1"/>
      <c r="DN90" s="1"/>
      <c r="DO90" s="1"/>
      <c r="DP90" s="1"/>
      <c r="DQ90" s="1"/>
      <c r="DR90" s="1"/>
      <c r="DS90" s="1"/>
      <c r="DT90" s="1"/>
      <c r="DU90" s="1"/>
      <c r="DV90" s="1"/>
      <c r="DW90" s="1"/>
      <c r="DX90" s="1"/>
      <c r="DY90" s="1"/>
      <c r="DZ90" s="1"/>
      <c r="EA90" s="1"/>
      <c r="EB90" s="1"/>
      <c r="EC90" s="1"/>
      <c r="ED90" s="1"/>
      <c r="EE90" s="1"/>
      <c r="EF90" s="1"/>
      <c r="EG90" s="1"/>
      <c r="EH90" s="1"/>
      <c r="EI90" s="1"/>
      <c r="EJ90" s="1"/>
      <c r="EK90" s="1"/>
      <c r="EL90" s="1"/>
      <c r="EM90" s="1"/>
      <c r="EN90" s="1"/>
      <c r="EO90" s="1"/>
      <c r="EP90" s="1"/>
      <c r="EQ90" s="1"/>
      <c r="ER90" s="1"/>
      <c r="ES90" s="1"/>
      <c r="ET90" s="1"/>
      <c r="EU90" s="1"/>
      <c r="EV90" s="1"/>
      <c r="EW90" s="1"/>
      <c r="EX90" s="1"/>
    </row>
    <row r="91" spans="1:154" s="7" customFormat="1" ht="45">
      <c r="A91" s="86" t="s">
        <v>165</v>
      </c>
      <c r="B91" s="14" t="s">
        <v>166</v>
      </c>
      <c r="C91" s="41" t="s">
        <v>36</v>
      </c>
      <c r="D91" s="63">
        <v>100</v>
      </c>
      <c r="E91" s="14"/>
      <c r="F91" s="157">
        <f>D91*E91</f>
        <v>0</v>
      </c>
      <c r="G91" s="124" t="s">
        <v>91</v>
      </c>
    </row>
    <row r="92" spans="1:154" s="7" customFormat="1" ht="60">
      <c r="A92" s="80" t="s">
        <v>167</v>
      </c>
      <c r="B92" s="14" t="s">
        <v>168</v>
      </c>
      <c r="C92" s="41" t="s">
        <v>36</v>
      </c>
      <c r="D92" s="63">
        <v>86.25</v>
      </c>
      <c r="E92" s="14"/>
      <c r="F92" s="157">
        <f>D92*E92</f>
        <v>0</v>
      </c>
      <c r="G92" s="124" t="s">
        <v>91</v>
      </c>
    </row>
    <row r="93" spans="1:154" s="7" customFormat="1" ht="21.75" customHeight="1">
      <c r="A93" s="198" t="s">
        <v>169</v>
      </c>
      <c r="B93" s="198"/>
      <c r="C93" s="198"/>
      <c r="D93" s="198"/>
      <c r="E93" s="198"/>
      <c r="F93" s="198"/>
      <c r="G93" s="112"/>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c r="BI93" s="1"/>
      <c r="BJ93" s="1"/>
      <c r="BK93" s="1"/>
      <c r="BL93" s="1"/>
      <c r="BM93" s="1"/>
      <c r="BN93" s="1"/>
      <c r="BO93" s="1"/>
      <c r="BP93" s="1"/>
      <c r="BQ93" s="1"/>
      <c r="BR93" s="1"/>
      <c r="BS93" s="1"/>
      <c r="BT93" s="1"/>
      <c r="BU93" s="1"/>
      <c r="BV93" s="1"/>
      <c r="BW93" s="1"/>
      <c r="BX93" s="1"/>
      <c r="BY93" s="1"/>
      <c r="BZ93" s="1"/>
      <c r="CA93" s="1"/>
      <c r="CB93" s="1"/>
      <c r="CC93" s="1"/>
      <c r="CD93" s="1"/>
      <c r="CE93" s="1"/>
      <c r="CF93" s="1"/>
      <c r="CG93" s="1"/>
      <c r="CH93" s="1"/>
      <c r="CI93" s="1"/>
      <c r="CJ93" s="1"/>
      <c r="CK93" s="1"/>
      <c r="CL93" s="1"/>
      <c r="CM93" s="1"/>
      <c r="CN93" s="1"/>
      <c r="CO93" s="1"/>
      <c r="CP93" s="1"/>
      <c r="CQ93" s="1"/>
      <c r="CR93" s="1"/>
      <c r="CS93" s="1"/>
      <c r="CT93" s="1"/>
      <c r="CU93" s="1"/>
      <c r="CV93" s="1"/>
      <c r="CW93" s="1"/>
      <c r="CX93" s="1"/>
      <c r="CY93" s="1"/>
      <c r="CZ93" s="1"/>
      <c r="DA93" s="1"/>
      <c r="DB93" s="1"/>
      <c r="DC93" s="1"/>
      <c r="DD93" s="1"/>
      <c r="DE93" s="1"/>
      <c r="DF93" s="1"/>
      <c r="DG93" s="1"/>
      <c r="DH93" s="1"/>
      <c r="DI93" s="1"/>
      <c r="DJ93" s="1"/>
      <c r="DK93" s="1"/>
      <c r="DL93" s="1"/>
      <c r="DM93" s="1"/>
      <c r="DN93" s="1"/>
      <c r="DO93" s="1"/>
      <c r="DP93" s="1"/>
      <c r="DQ93" s="1"/>
      <c r="DR93" s="1"/>
      <c r="DS93" s="1"/>
      <c r="DT93" s="1"/>
      <c r="DU93" s="1"/>
      <c r="DV93" s="1"/>
      <c r="DW93" s="1"/>
      <c r="DX93" s="1"/>
      <c r="DY93" s="1"/>
      <c r="DZ93" s="1"/>
      <c r="EA93" s="1"/>
      <c r="EB93" s="1"/>
      <c r="EC93" s="1"/>
      <c r="ED93" s="1"/>
      <c r="EE93" s="1"/>
      <c r="EF93" s="1"/>
      <c r="EG93" s="1"/>
      <c r="EH93" s="1"/>
      <c r="EI93" s="1"/>
      <c r="EJ93" s="1"/>
      <c r="EK93" s="1"/>
      <c r="EL93" s="1"/>
      <c r="EM93" s="1"/>
      <c r="EN93" s="1"/>
      <c r="EO93" s="1"/>
      <c r="EP93" s="1"/>
      <c r="EQ93" s="1"/>
      <c r="ER93" s="1"/>
      <c r="ES93" s="1"/>
      <c r="ET93" s="1"/>
      <c r="EU93" s="1"/>
      <c r="EV93" s="1"/>
      <c r="EW93" s="1"/>
      <c r="EX93" s="1"/>
    </row>
    <row r="94" spans="1:154" s="7" customFormat="1" ht="30" customHeight="1">
      <c r="A94" s="133" t="s">
        <v>170</v>
      </c>
      <c r="B94" s="14" t="s">
        <v>171</v>
      </c>
      <c r="C94" s="14" t="s">
        <v>124</v>
      </c>
      <c r="D94" s="63">
        <v>300</v>
      </c>
      <c r="E94" s="14"/>
      <c r="F94" s="157">
        <f>D94*E94</f>
        <v>0</v>
      </c>
      <c r="G94" s="124" t="s">
        <v>91</v>
      </c>
    </row>
    <row r="95" spans="1:154" s="7" customFormat="1" ht="30">
      <c r="A95" s="133" t="s">
        <v>172</v>
      </c>
      <c r="B95" s="14" t="s">
        <v>173</v>
      </c>
      <c r="C95" s="14" t="s">
        <v>124</v>
      </c>
      <c r="D95" s="63">
        <v>808.74</v>
      </c>
      <c r="E95" s="14"/>
      <c r="F95" s="157">
        <f t="shared" ref="F95:F97" si="12">D95*E95</f>
        <v>0</v>
      </c>
      <c r="G95" s="124" t="s">
        <v>91</v>
      </c>
    </row>
    <row r="96" spans="1:154" s="7" customFormat="1" ht="30">
      <c r="A96" s="86" t="s">
        <v>174</v>
      </c>
      <c r="B96" s="14" t="s">
        <v>98</v>
      </c>
      <c r="C96" s="41" t="s">
        <v>36</v>
      </c>
      <c r="D96" s="63">
        <v>57.5</v>
      </c>
      <c r="E96" s="14"/>
      <c r="F96" s="157">
        <f t="shared" si="12"/>
        <v>0</v>
      </c>
      <c r="G96" s="124" t="s">
        <v>91</v>
      </c>
    </row>
    <row r="97" spans="1:154" s="7" customFormat="1" ht="60">
      <c r="A97" s="80" t="s">
        <v>175</v>
      </c>
      <c r="B97" s="60" t="s">
        <v>176</v>
      </c>
      <c r="C97" s="41" t="s">
        <v>36</v>
      </c>
      <c r="D97" s="63">
        <v>57.5</v>
      </c>
      <c r="E97" s="58"/>
      <c r="F97" s="157">
        <f t="shared" si="12"/>
        <v>0</v>
      </c>
      <c r="G97" s="124" t="s">
        <v>91</v>
      </c>
    </row>
    <row r="98" spans="1:154" s="7" customFormat="1" ht="25.5" customHeight="1">
      <c r="A98" s="198" t="s">
        <v>177</v>
      </c>
      <c r="B98" s="198"/>
      <c r="C98" s="198"/>
      <c r="D98" s="198"/>
      <c r="E98" s="198"/>
      <c r="F98" s="198"/>
      <c r="G98" s="112"/>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c r="BE98" s="1"/>
      <c r="BF98" s="1"/>
      <c r="BG98" s="1"/>
      <c r="BH98" s="1"/>
      <c r="BI98" s="1"/>
      <c r="BJ98" s="1"/>
      <c r="BK98" s="1"/>
      <c r="BL98" s="1"/>
      <c r="BM98" s="1"/>
      <c r="BN98" s="1"/>
      <c r="BO98" s="1"/>
      <c r="BP98" s="1"/>
      <c r="BQ98" s="1"/>
      <c r="BR98" s="1"/>
      <c r="BS98" s="1"/>
      <c r="BT98" s="1"/>
      <c r="BU98" s="1"/>
      <c r="BV98" s="1"/>
      <c r="BW98" s="1"/>
      <c r="BX98" s="1"/>
      <c r="BY98" s="1"/>
      <c r="BZ98" s="1"/>
      <c r="CA98" s="1"/>
      <c r="CB98" s="1"/>
      <c r="CC98" s="1"/>
      <c r="CD98" s="1"/>
      <c r="CE98" s="1"/>
      <c r="CF98" s="1"/>
      <c r="CG98" s="1"/>
      <c r="CH98" s="1"/>
      <c r="CI98" s="1"/>
      <c r="CJ98" s="1"/>
      <c r="CK98" s="1"/>
      <c r="CL98" s="1"/>
      <c r="CM98" s="1"/>
      <c r="CN98" s="1"/>
      <c r="CO98" s="1"/>
      <c r="CP98" s="1"/>
      <c r="CQ98" s="1"/>
      <c r="CR98" s="1"/>
      <c r="CS98" s="1"/>
      <c r="CT98" s="1"/>
      <c r="CU98" s="1"/>
      <c r="CV98" s="1"/>
      <c r="CW98" s="1"/>
      <c r="CX98" s="1"/>
      <c r="CY98" s="1"/>
      <c r="CZ98" s="1"/>
      <c r="DA98" s="1"/>
      <c r="DB98" s="1"/>
      <c r="DC98" s="1"/>
      <c r="DD98" s="1"/>
      <c r="DE98" s="1"/>
      <c r="DF98" s="1"/>
      <c r="DG98" s="1"/>
      <c r="DH98" s="1"/>
      <c r="DI98" s="1"/>
      <c r="DJ98" s="1"/>
      <c r="DK98" s="1"/>
      <c r="DL98" s="1"/>
      <c r="DM98" s="1"/>
      <c r="DN98" s="1"/>
      <c r="DO98" s="1"/>
      <c r="DP98" s="1"/>
      <c r="DQ98" s="1"/>
      <c r="DR98" s="1"/>
      <c r="DS98" s="1"/>
      <c r="DT98" s="1"/>
      <c r="DU98" s="1"/>
      <c r="DV98" s="1"/>
      <c r="DW98" s="1"/>
      <c r="DX98" s="1"/>
      <c r="DY98" s="1"/>
      <c r="DZ98" s="1"/>
      <c r="EA98" s="1"/>
      <c r="EB98" s="1"/>
      <c r="EC98" s="1"/>
      <c r="ED98" s="1"/>
      <c r="EE98" s="1"/>
      <c r="EF98" s="1"/>
      <c r="EG98" s="1"/>
      <c r="EH98" s="1"/>
      <c r="EI98" s="1"/>
      <c r="EJ98" s="1"/>
      <c r="EK98" s="1"/>
      <c r="EL98" s="1"/>
      <c r="EM98" s="1"/>
      <c r="EN98" s="1"/>
      <c r="EO98" s="1"/>
      <c r="EP98" s="1"/>
      <c r="EQ98" s="1"/>
      <c r="ER98" s="1"/>
      <c r="ES98" s="1"/>
      <c r="ET98" s="1"/>
      <c r="EU98" s="1"/>
      <c r="EV98" s="1"/>
      <c r="EW98" s="1"/>
      <c r="EX98" s="1"/>
    </row>
    <row r="99" spans="1:154" s="7" customFormat="1" ht="45">
      <c r="A99" s="134" t="s">
        <v>178</v>
      </c>
      <c r="B99" s="15" t="s">
        <v>98</v>
      </c>
      <c r="C99" s="135" t="s">
        <v>36</v>
      </c>
      <c r="D99" s="63">
        <v>300</v>
      </c>
      <c r="E99" s="136"/>
      <c r="F99" s="160"/>
      <c r="G99" s="137"/>
    </row>
    <row r="100" spans="1:154" s="7" customFormat="1" ht="24" customHeight="1">
      <c r="A100" s="198" t="s">
        <v>179</v>
      </c>
      <c r="B100" s="198"/>
      <c r="C100" s="198"/>
      <c r="D100" s="198"/>
      <c r="E100" s="198"/>
      <c r="F100" s="198"/>
      <c r="G100" s="112"/>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c r="AW100" s="1"/>
      <c r="AX100" s="1"/>
      <c r="AY100" s="1"/>
      <c r="AZ100" s="1"/>
      <c r="BA100" s="1"/>
      <c r="BB100" s="1"/>
      <c r="BC100" s="1"/>
      <c r="BD100" s="1"/>
      <c r="BE100" s="1"/>
      <c r="BF100" s="1"/>
      <c r="BG100" s="1"/>
      <c r="BH100" s="1"/>
      <c r="BI100" s="1"/>
      <c r="BJ100" s="1"/>
      <c r="BK100" s="1"/>
      <c r="BL100" s="1"/>
      <c r="BM100" s="1"/>
      <c r="BN100" s="1"/>
      <c r="BO100" s="1"/>
      <c r="BP100" s="1"/>
      <c r="BQ100" s="1"/>
      <c r="BR100" s="1"/>
      <c r="BS100" s="1"/>
      <c r="BT100" s="1"/>
      <c r="BU100" s="1"/>
      <c r="BV100" s="1"/>
      <c r="BW100" s="1"/>
      <c r="BX100" s="1"/>
      <c r="BY100" s="1"/>
      <c r="BZ100" s="1"/>
      <c r="CA100" s="1"/>
      <c r="CB100" s="1"/>
      <c r="CC100" s="1"/>
      <c r="CD100" s="1"/>
      <c r="CE100" s="1"/>
      <c r="CF100" s="1"/>
      <c r="CG100" s="1"/>
      <c r="CH100" s="1"/>
      <c r="CI100" s="1"/>
      <c r="CJ100" s="1"/>
      <c r="CK100" s="1"/>
      <c r="CL100" s="1"/>
      <c r="CM100" s="1"/>
      <c r="CN100" s="1"/>
      <c r="CO100" s="1"/>
      <c r="CP100" s="1"/>
      <c r="CQ100" s="1"/>
      <c r="CR100" s="1"/>
      <c r="CS100" s="1"/>
      <c r="CT100" s="1"/>
      <c r="CU100" s="1"/>
      <c r="CV100" s="1"/>
      <c r="CW100" s="1"/>
      <c r="CX100" s="1"/>
      <c r="CY100" s="1"/>
      <c r="CZ100" s="1"/>
      <c r="DA100" s="1"/>
      <c r="DB100" s="1"/>
      <c r="DC100" s="1"/>
      <c r="DD100" s="1"/>
      <c r="DE100" s="1"/>
      <c r="DF100" s="1"/>
      <c r="DG100" s="1"/>
      <c r="DH100" s="1"/>
      <c r="DI100" s="1"/>
      <c r="DJ100" s="1"/>
      <c r="DK100" s="1"/>
      <c r="DL100" s="1"/>
      <c r="DM100" s="1"/>
      <c r="DN100" s="1"/>
      <c r="DO100" s="1"/>
      <c r="DP100" s="1"/>
      <c r="DQ100" s="1"/>
      <c r="DR100" s="1"/>
      <c r="DS100" s="1"/>
      <c r="DT100" s="1"/>
      <c r="DU100" s="1"/>
      <c r="DV100" s="1"/>
      <c r="DW100" s="1"/>
      <c r="DX100" s="1"/>
      <c r="DY100" s="1"/>
      <c r="DZ100" s="1"/>
      <c r="EA100" s="1"/>
      <c r="EB100" s="1"/>
      <c r="EC100" s="1"/>
      <c r="ED100" s="1"/>
      <c r="EE100" s="1"/>
      <c r="EF100" s="1"/>
      <c r="EG100" s="1"/>
      <c r="EH100" s="1"/>
      <c r="EI100" s="1"/>
      <c r="EJ100" s="1"/>
      <c r="EK100" s="1"/>
      <c r="EL100" s="1"/>
      <c r="EM100" s="1"/>
      <c r="EN100" s="1"/>
      <c r="EO100" s="1"/>
      <c r="EP100" s="1"/>
      <c r="EQ100" s="1"/>
      <c r="ER100" s="1"/>
      <c r="ES100" s="1"/>
      <c r="ET100" s="1"/>
      <c r="EU100" s="1"/>
      <c r="EV100" s="1"/>
      <c r="EW100" s="1"/>
      <c r="EX100" s="1"/>
    </row>
    <row r="101" spans="1:154" s="17" customFormat="1" ht="105">
      <c r="A101" s="86" t="s">
        <v>180</v>
      </c>
      <c r="B101" s="14" t="s">
        <v>181</v>
      </c>
      <c r="C101" s="14" t="s">
        <v>51</v>
      </c>
      <c r="D101" s="49" t="s">
        <v>182</v>
      </c>
      <c r="E101" s="58"/>
      <c r="F101" s="152">
        <f>IFERROR(D101*E101, 0)</f>
        <v>0</v>
      </c>
      <c r="G101" s="12"/>
    </row>
    <row r="102" spans="1:154" s="4" customFormat="1" ht="27.75">
      <c r="A102" s="82" t="s">
        <v>183</v>
      </c>
      <c r="B102" s="14" t="s">
        <v>184</v>
      </c>
      <c r="C102" s="28" t="s">
        <v>51</v>
      </c>
      <c r="D102" s="63" t="s">
        <v>185</v>
      </c>
      <c r="E102" s="28"/>
      <c r="F102" s="152">
        <f>IFERROR(D102*E102, 0)</f>
        <v>0</v>
      </c>
      <c r="G102" s="12"/>
      <c r="H102" s="17"/>
      <c r="I102" s="17"/>
      <c r="J102" s="17"/>
      <c r="K102" s="17"/>
      <c r="L102" s="17"/>
      <c r="M102" s="17"/>
      <c r="N102" s="17"/>
      <c r="O102" s="17"/>
      <c r="P102" s="17"/>
      <c r="Q102" s="17"/>
      <c r="R102" s="17"/>
      <c r="S102" s="17"/>
      <c r="T102" s="17"/>
      <c r="U102" s="17"/>
      <c r="V102" s="17"/>
      <c r="W102" s="17"/>
      <c r="X102" s="17"/>
      <c r="Y102" s="17"/>
      <c r="Z102" s="17"/>
      <c r="AA102" s="17"/>
      <c r="AB102" s="17"/>
      <c r="AC102" s="17"/>
      <c r="AD102" s="17"/>
      <c r="AE102" s="17"/>
      <c r="AF102" s="17"/>
      <c r="AG102" s="17"/>
      <c r="AH102" s="17"/>
      <c r="AI102" s="17"/>
      <c r="AJ102" s="17"/>
      <c r="AK102" s="17"/>
      <c r="AL102" s="17"/>
      <c r="AM102" s="17"/>
      <c r="AN102" s="17"/>
      <c r="AO102" s="17"/>
      <c r="AP102" s="17"/>
      <c r="AQ102" s="17"/>
      <c r="AR102" s="17"/>
      <c r="AS102" s="17"/>
      <c r="AT102" s="17"/>
      <c r="AU102" s="17"/>
      <c r="AV102" s="17"/>
      <c r="AW102" s="17"/>
      <c r="AX102" s="17"/>
      <c r="AY102" s="17"/>
      <c r="AZ102" s="17"/>
      <c r="BA102" s="17"/>
      <c r="BB102" s="17"/>
      <c r="BC102" s="17"/>
      <c r="BD102" s="17"/>
      <c r="BE102" s="17"/>
      <c r="BF102" s="17"/>
      <c r="BG102" s="17"/>
      <c r="BH102" s="17"/>
      <c r="BI102" s="17"/>
      <c r="BJ102" s="17"/>
      <c r="BK102" s="17"/>
      <c r="BL102" s="17"/>
      <c r="BM102" s="17"/>
      <c r="BN102" s="17"/>
      <c r="BO102" s="17"/>
      <c r="BP102" s="17"/>
      <c r="BQ102" s="17"/>
      <c r="BR102" s="17"/>
      <c r="BS102" s="17"/>
      <c r="BT102" s="17"/>
      <c r="BU102" s="17"/>
      <c r="BV102" s="17"/>
      <c r="BW102" s="17"/>
      <c r="BX102" s="17"/>
      <c r="BY102" s="17"/>
      <c r="BZ102" s="17"/>
      <c r="CA102" s="17"/>
      <c r="CB102" s="17"/>
      <c r="CC102" s="17"/>
      <c r="CD102" s="17"/>
      <c r="CE102" s="17"/>
      <c r="CF102" s="17"/>
      <c r="CG102" s="17"/>
      <c r="CH102" s="17"/>
      <c r="CI102" s="17"/>
      <c r="CJ102" s="17"/>
      <c r="CK102" s="17"/>
      <c r="CL102" s="17"/>
      <c r="CM102" s="17"/>
      <c r="CN102" s="17"/>
      <c r="CO102" s="17"/>
      <c r="CP102" s="17"/>
      <c r="CQ102" s="17"/>
      <c r="CR102" s="17"/>
      <c r="CS102" s="17"/>
      <c r="CT102" s="17"/>
      <c r="CU102" s="17"/>
      <c r="CV102" s="17"/>
      <c r="CW102" s="17"/>
      <c r="CX102" s="17"/>
      <c r="CY102" s="17"/>
      <c r="CZ102" s="17"/>
      <c r="DA102" s="17"/>
      <c r="DB102" s="17"/>
      <c r="DC102" s="17"/>
      <c r="DD102" s="17"/>
      <c r="DE102" s="17"/>
      <c r="DF102" s="17"/>
      <c r="DG102" s="17"/>
      <c r="DH102" s="17"/>
      <c r="DI102" s="17"/>
      <c r="DJ102" s="17"/>
      <c r="DK102" s="17"/>
      <c r="DL102" s="17"/>
      <c r="DM102" s="17"/>
      <c r="DN102" s="17"/>
      <c r="DO102" s="17"/>
      <c r="DP102" s="17"/>
      <c r="DQ102" s="17"/>
      <c r="DR102" s="17"/>
      <c r="DS102" s="17"/>
      <c r="DT102" s="17"/>
      <c r="DU102" s="17"/>
      <c r="DV102" s="17"/>
      <c r="DW102" s="17"/>
      <c r="DX102" s="17"/>
      <c r="DY102" s="17"/>
      <c r="DZ102" s="17"/>
      <c r="EA102" s="17"/>
      <c r="EB102" s="17"/>
      <c r="EC102" s="17"/>
      <c r="ED102" s="17"/>
      <c r="EE102" s="17"/>
      <c r="EF102" s="17"/>
      <c r="EG102" s="17"/>
      <c r="EH102" s="17"/>
      <c r="EI102" s="17"/>
      <c r="EJ102" s="17"/>
      <c r="EK102" s="17"/>
      <c r="EL102" s="17"/>
      <c r="EM102" s="17"/>
      <c r="EN102" s="17"/>
      <c r="EO102" s="17"/>
      <c r="EP102" s="17"/>
      <c r="EQ102" s="17"/>
      <c r="ER102" s="17"/>
      <c r="ES102" s="17"/>
      <c r="ET102" s="17"/>
      <c r="EU102" s="17"/>
      <c r="EV102" s="17"/>
      <c r="EW102" s="17"/>
      <c r="EX102" s="17"/>
    </row>
    <row r="103" spans="1:154" s="17" customFormat="1" ht="28.5" customHeight="1">
      <c r="A103" s="202" t="s">
        <v>186</v>
      </c>
      <c r="B103" s="202"/>
      <c r="C103" s="202"/>
      <c r="D103" s="202"/>
      <c r="E103" s="202"/>
      <c r="F103" s="202"/>
      <c r="G103" s="174"/>
    </row>
    <row r="104" spans="1:154" s="17" customFormat="1" ht="66">
      <c r="A104" s="88" t="s">
        <v>187</v>
      </c>
      <c r="B104" s="20" t="s">
        <v>64</v>
      </c>
      <c r="C104" s="25" t="s">
        <v>36</v>
      </c>
      <c r="D104" s="138">
        <v>86.25</v>
      </c>
      <c r="E104" s="41"/>
      <c r="F104" s="161">
        <f>D104*E104</f>
        <v>0</v>
      </c>
      <c r="G104" s="10">
        <f t="shared" ref="G104:G105" si="13">F104</f>
        <v>0</v>
      </c>
    </row>
    <row r="105" spans="1:154" s="17" customFormat="1" ht="66">
      <c r="A105" s="80" t="s">
        <v>188</v>
      </c>
      <c r="B105" s="14" t="s">
        <v>64</v>
      </c>
      <c r="C105" s="18" t="s">
        <v>36</v>
      </c>
      <c r="D105" s="138">
        <v>86.25</v>
      </c>
      <c r="E105" s="28"/>
      <c r="F105" s="161">
        <f t="shared" ref="F105:F106" si="14">D105*E105</f>
        <v>0</v>
      </c>
      <c r="G105" s="13">
        <f t="shared" si="13"/>
        <v>0</v>
      </c>
    </row>
    <row r="106" spans="1:154" s="17" customFormat="1" ht="45">
      <c r="A106" s="80" t="s">
        <v>189</v>
      </c>
      <c r="B106" s="14" t="s">
        <v>190</v>
      </c>
      <c r="C106" s="18" t="s">
        <v>36</v>
      </c>
      <c r="D106" s="18"/>
      <c r="E106" s="28"/>
      <c r="F106" s="161">
        <f t="shared" si="14"/>
        <v>0</v>
      </c>
      <c r="G106" s="124" t="s">
        <v>91</v>
      </c>
    </row>
    <row r="107" spans="1:154" s="6" customFormat="1" ht="20.25" customHeight="1">
      <c r="A107" s="197" t="s">
        <v>191</v>
      </c>
      <c r="B107" s="197"/>
      <c r="C107" s="197"/>
      <c r="D107" s="197"/>
      <c r="E107" s="197"/>
      <c r="F107" s="197"/>
      <c r="G107" s="175"/>
    </row>
    <row r="108" spans="1:154" s="17" customFormat="1" ht="45">
      <c r="A108" s="80" t="s">
        <v>192</v>
      </c>
      <c r="B108" s="14" t="s">
        <v>193</v>
      </c>
      <c r="C108" s="14" t="s">
        <v>116</v>
      </c>
      <c r="D108" s="14"/>
      <c r="E108" s="14"/>
      <c r="F108" s="154">
        <f>D108*E108</f>
        <v>0</v>
      </c>
      <c r="G108" s="13">
        <f>F109*$B$10</f>
        <v>0</v>
      </c>
    </row>
    <row r="109" spans="1:154" s="17" customFormat="1" ht="30">
      <c r="A109" s="80" t="s">
        <v>194</v>
      </c>
      <c r="B109" s="14" t="s">
        <v>195</v>
      </c>
      <c r="C109" s="14" t="s">
        <v>116</v>
      </c>
      <c r="D109" s="14"/>
      <c r="E109" s="14"/>
      <c r="F109" s="154">
        <f>D109*E109</f>
        <v>0</v>
      </c>
      <c r="G109" s="13">
        <f>F110*$B$10</f>
        <v>0</v>
      </c>
    </row>
    <row r="110" spans="1:154" s="17" customFormat="1" ht="20.25" customHeight="1">
      <c r="A110" s="197" t="s">
        <v>196</v>
      </c>
      <c r="B110" s="197"/>
      <c r="C110" s="197"/>
      <c r="D110" s="197"/>
      <c r="E110" s="197"/>
      <c r="F110" s="197"/>
      <c r="G110" s="110"/>
    </row>
    <row r="111" spans="1:154" s="17" customFormat="1" ht="72.75">
      <c r="A111" s="82" t="s">
        <v>197</v>
      </c>
      <c r="B111" s="14" t="s">
        <v>85</v>
      </c>
      <c r="C111" s="14" t="s">
        <v>36</v>
      </c>
      <c r="D111" s="63">
        <v>57.5</v>
      </c>
      <c r="E111" s="28"/>
      <c r="F111" s="154">
        <f>D111*E111</f>
        <v>0</v>
      </c>
      <c r="G111" s="13">
        <f>F111*$B$10</f>
        <v>0</v>
      </c>
    </row>
    <row r="112" spans="1:154" s="17" customFormat="1" ht="60">
      <c r="A112" s="82" t="s">
        <v>198</v>
      </c>
      <c r="B112" s="14" t="s">
        <v>199</v>
      </c>
      <c r="C112" s="14" t="s">
        <v>36</v>
      </c>
      <c r="D112" s="63">
        <v>28.75</v>
      </c>
      <c r="E112" s="28"/>
      <c r="F112" s="154">
        <f t="shared" ref="F112:F120" si="15">D112*E112</f>
        <v>0</v>
      </c>
      <c r="G112" s="13">
        <f t="shared" ref="G112:G113" si="16">F112*$B$10</f>
        <v>0</v>
      </c>
    </row>
    <row r="113" spans="1:154" s="17" customFormat="1" ht="45">
      <c r="A113" s="82" t="s">
        <v>200</v>
      </c>
      <c r="B113" s="28" t="s">
        <v>201</v>
      </c>
      <c r="C113" s="28" t="s">
        <v>36</v>
      </c>
      <c r="D113" s="63">
        <v>28.75</v>
      </c>
      <c r="E113" s="28"/>
      <c r="F113" s="154">
        <f t="shared" si="15"/>
        <v>0</v>
      </c>
      <c r="G113" s="13">
        <f t="shared" si="16"/>
        <v>0</v>
      </c>
    </row>
    <row r="114" spans="1:154" s="17" customFormat="1" ht="42.75">
      <c r="A114" s="82" t="s">
        <v>202</v>
      </c>
      <c r="B114" s="14" t="s">
        <v>203</v>
      </c>
      <c r="C114" s="28" t="s">
        <v>36</v>
      </c>
      <c r="D114" s="63">
        <v>115</v>
      </c>
      <c r="E114" s="28"/>
      <c r="F114" s="154">
        <f t="shared" si="15"/>
        <v>0</v>
      </c>
      <c r="G114" s="13" t="s">
        <v>91</v>
      </c>
    </row>
    <row r="115" spans="1:154" s="17" customFormat="1" ht="42.75">
      <c r="A115" s="82" t="s">
        <v>204</v>
      </c>
      <c r="B115" s="14" t="s">
        <v>205</v>
      </c>
      <c r="C115" s="28" t="s">
        <v>36</v>
      </c>
      <c r="D115" s="63">
        <v>57.5</v>
      </c>
      <c r="E115" s="28"/>
      <c r="F115" s="154">
        <f t="shared" si="15"/>
        <v>0</v>
      </c>
      <c r="G115" s="13" t="s">
        <v>69</v>
      </c>
    </row>
    <row r="116" spans="1:154" s="17" customFormat="1" ht="57" customHeight="1">
      <c r="A116" s="82" t="s">
        <v>206</v>
      </c>
      <c r="B116" s="14" t="s">
        <v>207</v>
      </c>
      <c r="C116" s="28" t="s">
        <v>36</v>
      </c>
      <c r="D116" s="63">
        <v>115</v>
      </c>
      <c r="E116" s="28"/>
      <c r="F116" s="154">
        <f t="shared" si="15"/>
        <v>0</v>
      </c>
      <c r="G116" s="13" t="s">
        <v>69</v>
      </c>
    </row>
    <row r="117" spans="1:154" s="6" customFormat="1" ht="51">
      <c r="A117" s="82" t="s">
        <v>208</v>
      </c>
      <c r="B117" s="14" t="s">
        <v>209</v>
      </c>
      <c r="C117" s="28" t="s">
        <v>51</v>
      </c>
      <c r="D117" s="63">
        <v>224.72</v>
      </c>
      <c r="E117" s="28"/>
      <c r="F117" s="154">
        <f t="shared" si="15"/>
        <v>0</v>
      </c>
      <c r="G117" s="13">
        <f>F117</f>
        <v>0</v>
      </c>
    </row>
    <row r="118" spans="1:154" s="6" customFormat="1" ht="70.5">
      <c r="A118" s="89" t="s">
        <v>210</v>
      </c>
      <c r="B118" s="20" t="s">
        <v>211</v>
      </c>
      <c r="C118" s="20" t="s">
        <v>51</v>
      </c>
      <c r="D118" s="18">
        <v>695.6</v>
      </c>
      <c r="E118" s="62"/>
      <c r="F118" s="154">
        <f t="shared" si="15"/>
        <v>0</v>
      </c>
      <c r="G118" s="21">
        <f>F118</f>
        <v>0</v>
      </c>
    </row>
    <row r="119" spans="1:154" s="6" customFormat="1" ht="45">
      <c r="A119" s="89" t="s">
        <v>212</v>
      </c>
      <c r="B119" s="20" t="s">
        <v>211</v>
      </c>
      <c r="C119" s="20" t="s">
        <v>51</v>
      </c>
      <c r="D119" s="18">
        <v>517.5</v>
      </c>
      <c r="E119" s="62"/>
      <c r="F119" s="154">
        <f t="shared" si="15"/>
        <v>0</v>
      </c>
      <c r="G119" s="21">
        <f t="shared" ref="G119:G120" si="17">F119</f>
        <v>0</v>
      </c>
    </row>
    <row r="120" spans="1:154" s="17" customFormat="1" ht="75">
      <c r="A120" s="89" t="s">
        <v>213</v>
      </c>
      <c r="B120" s="20" t="s">
        <v>214</v>
      </c>
      <c r="C120" s="20" t="s">
        <v>51</v>
      </c>
      <c r="D120" s="18">
        <v>1150</v>
      </c>
      <c r="E120" s="62"/>
      <c r="F120" s="154">
        <f t="shared" si="15"/>
        <v>0</v>
      </c>
      <c r="G120" s="21">
        <f t="shared" si="17"/>
        <v>0</v>
      </c>
    </row>
    <row r="121" spans="1:154" s="17" customFormat="1" ht="19.5" customHeight="1">
      <c r="A121" s="197" t="s">
        <v>215</v>
      </c>
      <c r="B121" s="197"/>
      <c r="C121" s="197"/>
      <c r="D121" s="197"/>
      <c r="E121" s="197"/>
      <c r="F121" s="197"/>
      <c r="G121" s="110"/>
    </row>
    <row r="122" spans="1:154" s="17" customFormat="1">
      <c r="A122" s="94" t="s">
        <v>216</v>
      </c>
      <c r="B122" s="26" t="s">
        <v>217</v>
      </c>
      <c r="C122" s="26" t="s">
        <v>116</v>
      </c>
      <c r="D122" s="26"/>
      <c r="E122" s="52"/>
      <c r="F122" s="152">
        <f>D122*E122</f>
        <v>0</v>
      </c>
      <c r="G122" s="27">
        <f>F122*$B$10</f>
        <v>0</v>
      </c>
    </row>
    <row r="123" spans="1:154" s="17" customFormat="1" ht="19.5" customHeight="1">
      <c r="A123" s="197" t="s">
        <v>218</v>
      </c>
      <c r="B123" s="197"/>
      <c r="C123" s="197"/>
      <c r="D123" s="197"/>
      <c r="E123" s="197"/>
      <c r="F123" s="197"/>
      <c r="G123" s="110"/>
    </row>
    <row r="124" spans="1:154" s="139" customFormat="1" ht="72">
      <c r="A124" s="82" t="s">
        <v>219</v>
      </c>
      <c r="B124" s="14" t="s">
        <v>220</v>
      </c>
      <c r="C124" s="20" t="s">
        <v>36</v>
      </c>
      <c r="D124" s="63">
        <v>168.54</v>
      </c>
      <c r="E124" s="58"/>
      <c r="F124" s="152">
        <f>D124*E124</f>
        <v>0</v>
      </c>
      <c r="G124" s="13">
        <f>F124*$B$10</f>
        <v>0</v>
      </c>
    </row>
    <row r="125" spans="1:154" s="17" customFormat="1" ht="60">
      <c r="A125" s="89" t="s">
        <v>221</v>
      </c>
      <c r="B125" s="20" t="s">
        <v>222</v>
      </c>
      <c r="C125" s="20" t="s">
        <v>223</v>
      </c>
      <c r="D125" s="63">
        <v>174.6</v>
      </c>
      <c r="E125" s="62"/>
      <c r="F125" s="152">
        <f t="shared" ref="F125:F128" si="18">D125*E125</f>
        <v>0</v>
      </c>
      <c r="G125" s="13">
        <f t="shared" ref="G125:G127" si="19">F125*$B$10</f>
        <v>0</v>
      </c>
    </row>
    <row r="126" spans="1:154" s="17" customFormat="1" ht="45">
      <c r="A126" s="82" t="s">
        <v>224</v>
      </c>
      <c r="B126" s="14" t="s">
        <v>225</v>
      </c>
      <c r="C126" s="28" t="s">
        <v>51</v>
      </c>
      <c r="D126" s="18"/>
      <c r="E126" s="58"/>
      <c r="F126" s="152">
        <f t="shared" si="18"/>
        <v>0</v>
      </c>
      <c r="G126" s="13">
        <f t="shared" si="19"/>
        <v>0</v>
      </c>
    </row>
    <row r="127" spans="1:154" s="17" customFormat="1" ht="30">
      <c r="A127" s="95" t="s">
        <v>226</v>
      </c>
      <c r="B127" s="14" t="s">
        <v>227</v>
      </c>
      <c r="C127" s="28" t="s">
        <v>223</v>
      </c>
      <c r="D127" s="63">
        <v>11.24</v>
      </c>
      <c r="E127" s="58"/>
      <c r="F127" s="152">
        <f t="shared" si="18"/>
        <v>0</v>
      </c>
      <c r="G127" s="13">
        <f t="shared" si="19"/>
        <v>0</v>
      </c>
    </row>
    <row r="128" spans="1:154" s="4" customFormat="1" ht="45">
      <c r="A128" s="86" t="s">
        <v>228</v>
      </c>
      <c r="B128" s="14" t="s">
        <v>229</v>
      </c>
      <c r="C128" s="28" t="s">
        <v>51</v>
      </c>
      <c r="D128" s="28"/>
      <c r="E128" s="28"/>
      <c r="F128" s="152">
        <f t="shared" si="18"/>
        <v>0</v>
      </c>
      <c r="G128" s="13" t="s">
        <v>230</v>
      </c>
      <c r="H128" s="17"/>
      <c r="I128" s="17"/>
      <c r="J128" s="17"/>
      <c r="K128" s="17"/>
      <c r="L128" s="17"/>
      <c r="M128" s="17"/>
      <c r="N128" s="17"/>
      <c r="O128" s="17"/>
      <c r="P128" s="17"/>
      <c r="Q128" s="17"/>
      <c r="R128" s="17"/>
      <c r="S128" s="17"/>
      <c r="T128" s="17"/>
      <c r="U128" s="17"/>
      <c r="V128" s="17"/>
      <c r="W128" s="17"/>
      <c r="X128" s="17"/>
      <c r="Y128" s="17"/>
      <c r="Z128" s="17"/>
      <c r="AA128" s="17"/>
      <c r="AB128" s="17"/>
      <c r="AC128" s="17"/>
      <c r="AD128" s="17"/>
      <c r="AE128" s="17"/>
      <c r="AF128" s="17"/>
      <c r="AG128" s="17"/>
      <c r="AH128" s="17"/>
      <c r="AI128" s="17"/>
      <c r="AJ128" s="17"/>
      <c r="AK128" s="17"/>
      <c r="AL128" s="17"/>
      <c r="AM128" s="17"/>
      <c r="AN128" s="17"/>
      <c r="AO128" s="17"/>
      <c r="AP128" s="17"/>
      <c r="AQ128" s="17"/>
      <c r="AR128" s="17"/>
      <c r="AS128" s="17"/>
      <c r="AT128" s="17"/>
      <c r="AU128" s="17"/>
      <c r="AV128" s="17"/>
      <c r="AW128" s="17"/>
      <c r="AX128" s="17"/>
      <c r="AY128" s="17"/>
      <c r="AZ128" s="17"/>
      <c r="BA128" s="17"/>
      <c r="BB128" s="17"/>
      <c r="BC128" s="17"/>
      <c r="BD128" s="17"/>
      <c r="BE128" s="17"/>
      <c r="BF128" s="17"/>
      <c r="BG128" s="17"/>
      <c r="BH128" s="17"/>
      <c r="BI128" s="17"/>
      <c r="BJ128" s="17"/>
      <c r="BK128" s="17"/>
      <c r="BL128" s="17"/>
      <c r="BM128" s="17"/>
      <c r="BN128" s="17"/>
      <c r="BO128" s="17"/>
      <c r="BP128" s="17"/>
      <c r="BQ128" s="17"/>
      <c r="BR128" s="17"/>
      <c r="BS128" s="17"/>
      <c r="BT128" s="17"/>
      <c r="BU128" s="17"/>
      <c r="BV128" s="17"/>
      <c r="BW128" s="17"/>
      <c r="BX128" s="17"/>
      <c r="BY128" s="17"/>
      <c r="BZ128" s="17"/>
      <c r="CA128" s="17"/>
      <c r="CB128" s="17"/>
      <c r="CC128" s="17"/>
      <c r="CD128" s="17"/>
      <c r="CE128" s="17"/>
      <c r="CF128" s="17"/>
      <c r="CG128" s="17"/>
      <c r="CH128" s="17"/>
      <c r="CI128" s="17"/>
      <c r="CJ128" s="17"/>
      <c r="CK128" s="17"/>
      <c r="CL128" s="17"/>
      <c r="CM128" s="17"/>
      <c r="CN128" s="17"/>
      <c r="CO128" s="17"/>
      <c r="CP128" s="17"/>
      <c r="CQ128" s="17"/>
      <c r="CR128" s="17"/>
      <c r="CS128" s="17"/>
      <c r="CT128" s="17"/>
      <c r="CU128" s="17"/>
      <c r="CV128" s="17"/>
      <c r="CW128" s="17"/>
      <c r="CX128" s="17"/>
      <c r="CY128" s="17"/>
      <c r="CZ128" s="17"/>
      <c r="DA128" s="17"/>
      <c r="DB128" s="17"/>
      <c r="DC128" s="17"/>
      <c r="DD128" s="17"/>
      <c r="DE128" s="17"/>
      <c r="DF128" s="17"/>
      <c r="DG128" s="17"/>
      <c r="DH128" s="17"/>
      <c r="DI128" s="17"/>
      <c r="DJ128" s="17"/>
      <c r="DK128" s="17"/>
      <c r="DL128" s="17"/>
      <c r="DM128" s="17"/>
      <c r="DN128" s="17"/>
      <c r="DO128" s="17"/>
      <c r="DP128" s="17"/>
      <c r="DQ128" s="17"/>
      <c r="DR128" s="17"/>
      <c r="DS128" s="17"/>
      <c r="DT128" s="17"/>
      <c r="DU128" s="17"/>
      <c r="DV128" s="17"/>
      <c r="DW128" s="17"/>
      <c r="DX128" s="17"/>
      <c r="DY128" s="17"/>
      <c r="DZ128" s="17"/>
      <c r="EA128" s="17"/>
      <c r="EB128" s="17"/>
      <c r="EC128" s="17"/>
      <c r="ED128" s="17"/>
      <c r="EE128" s="17"/>
      <c r="EF128" s="17"/>
      <c r="EG128" s="17"/>
      <c r="EH128" s="17"/>
      <c r="EI128" s="17"/>
      <c r="EJ128" s="17"/>
      <c r="EK128" s="17"/>
      <c r="EL128" s="17"/>
      <c r="EM128" s="17"/>
      <c r="EN128" s="17"/>
      <c r="EO128" s="17"/>
      <c r="EP128" s="17"/>
      <c r="EQ128" s="17"/>
      <c r="ER128" s="17"/>
      <c r="ES128" s="17"/>
      <c r="ET128" s="17"/>
      <c r="EU128" s="17"/>
      <c r="EV128" s="17"/>
      <c r="EW128" s="17"/>
      <c r="EX128" s="17"/>
    </row>
    <row r="129" spans="1:7" s="17" customFormat="1" ht="35.25" customHeight="1">
      <c r="A129" s="202" t="s">
        <v>231</v>
      </c>
      <c r="B129" s="202"/>
      <c r="C129" s="202"/>
      <c r="D129" s="202"/>
      <c r="E129" s="202"/>
      <c r="F129" s="202"/>
      <c r="G129" s="176"/>
    </row>
    <row r="130" spans="1:7" s="17" customFormat="1" ht="30">
      <c r="A130" s="88" t="s">
        <v>232</v>
      </c>
      <c r="B130" s="56" t="s">
        <v>233</v>
      </c>
      <c r="C130" s="29" t="s">
        <v>36</v>
      </c>
      <c r="D130" s="63">
        <v>346.4</v>
      </c>
      <c r="E130" s="51"/>
      <c r="F130" s="162">
        <f>D130*E130</f>
        <v>0</v>
      </c>
      <c r="G130" s="30">
        <f t="shared" ref="G130" si="20">F130</f>
        <v>0</v>
      </c>
    </row>
    <row r="131" spans="1:7" s="17" customFormat="1" ht="40.5">
      <c r="A131" s="93" t="s">
        <v>234</v>
      </c>
      <c r="B131" s="31" t="s">
        <v>235</v>
      </c>
      <c r="C131" s="31" t="s">
        <v>36</v>
      </c>
      <c r="D131" s="63"/>
      <c r="E131" s="48"/>
      <c r="F131" s="162">
        <f t="shared" ref="F131:F135" si="21">D131*E131</f>
        <v>0</v>
      </c>
      <c r="G131" s="30">
        <v>0</v>
      </c>
    </row>
    <row r="132" spans="1:7" s="17" customFormat="1" ht="45">
      <c r="A132" s="93" t="s">
        <v>236</v>
      </c>
      <c r="B132" s="47" t="s">
        <v>237</v>
      </c>
      <c r="C132" s="31" t="s">
        <v>36</v>
      </c>
      <c r="D132" s="63">
        <v>58.2</v>
      </c>
      <c r="E132" s="48"/>
      <c r="F132" s="162">
        <f t="shared" si="21"/>
        <v>0</v>
      </c>
      <c r="G132" s="32" t="s">
        <v>69</v>
      </c>
    </row>
    <row r="133" spans="1:7" s="17" customFormat="1" ht="45">
      <c r="A133" s="93" t="s">
        <v>238</v>
      </c>
      <c r="B133" s="14" t="s">
        <v>239</v>
      </c>
      <c r="C133" s="31" t="s">
        <v>36</v>
      </c>
      <c r="D133" s="63">
        <v>112.36</v>
      </c>
      <c r="E133" s="48"/>
      <c r="F133" s="162">
        <f t="shared" si="21"/>
        <v>0</v>
      </c>
      <c r="G133" s="32"/>
    </row>
    <row r="134" spans="1:7" s="17" customFormat="1" ht="60">
      <c r="A134" s="86" t="s">
        <v>240</v>
      </c>
      <c r="B134" s="14" t="s">
        <v>241</v>
      </c>
      <c r="C134" s="31" t="s">
        <v>36</v>
      </c>
      <c r="D134" s="63">
        <v>28.75</v>
      </c>
      <c r="E134" s="48"/>
      <c r="F134" s="162">
        <f t="shared" si="21"/>
        <v>0</v>
      </c>
      <c r="G134" s="32">
        <f>F134*$B$10</f>
        <v>0</v>
      </c>
    </row>
    <row r="135" spans="1:7" s="17" customFormat="1" ht="60">
      <c r="A135" s="90" t="s">
        <v>242</v>
      </c>
      <c r="B135" s="15" t="s">
        <v>243</v>
      </c>
      <c r="C135" s="40" t="s">
        <v>51</v>
      </c>
      <c r="D135" s="63">
        <v>28.75</v>
      </c>
      <c r="E135" s="59"/>
      <c r="F135" s="162">
        <f t="shared" si="21"/>
        <v>0</v>
      </c>
      <c r="G135" s="32">
        <f>F135*$B$10</f>
        <v>0</v>
      </c>
    </row>
    <row r="136" spans="1:7" s="17" customFormat="1" ht="21.75" customHeight="1">
      <c r="A136" s="201" t="s">
        <v>244</v>
      </c>
      <c r="B136" s="201"/>
      <c r="C136" s="201"/>
      <c r="D136" s="201"/>
      <c r="E136" s="201"/>
      <c r="F136" s="201"/>
      <c r="G136" s="177"/>
    </row>
    <row r="137" spans="1:7" s="17" customFormat="1" ht="60">
      <c r="A137" s="83" t="s">
        <v>245</v>
      </c>
      <c r="B137" s="31" t="s">
        <v>246</v>
      </c>
      <c r="C137" s="31" t="s">
        <v>124</v>
      </c>
      <c r="D137" s="31"/>
      <c r="E137" s="48"/>
      <c r="F137" s="163">
        <f>D137*E137</f>
        <v>0</v>
      </c>
      <c r="G137" s="32">
        <f>F137*$B$10</f>
        <v>0</v>
      </c>
    </row>
    <row r="138" spans="1:7" s="17" customFormat="1" ht="90">
      <c r="A138" s="83" t="s">
        <v>247</v>
      </c>
      <c r="B138" s="31" t="s">
        <v>246</v>
      </c>
      <c r="C138" s="31" t="s">
        <v>124</v>
      </c>
      <c r="D138" s="31"/>
      <c r="E138" s="48"/>
      <c r="F138" s="163">
        <f>D138*E138</f>
        <v>0</v>
      </c>
      <c r="G138" s="32">
        <f>F138*$B$10</f>
        <v>0</v>
      </c>
    </row>
    <row r="139" spans="1:7" s="17" customFormat="1" ht="21.75" customHeight="1">
      <c r="A139" s="201" t="s">
        <v>248</v>
      </c>
      <c r="B139" s="201"/>
      <c r="C139" s="201"/>
      <c r="D139" s="201"/>
      <c r="E139" s="201"/>
      <c r="F139" s="201"/>
      <c r="G139" s="113"/>
    </row>
    <row r="140" spans="1:7" s="17" customFormat="1" ht="30">
      <c r="A140" s="96" t="s">
        <v>249</v>
      </c>
      <c r="B140" s="66" t="s">
        <v>246</v>
      </c>
      <c r="C140" s="33" t="s">
        <v>124</v>
      </c>
      <c r="D140" s="63" t="s">
        <v>250</v>
      </c>
      <c r="E140" s="46"/>
      <c r="F140" s="164">
        <f>IFERROR(D140*E140, 0)</f>
        <v>0</v>
      </c>
      <c r="G140" s="34">
        <f>F140*$B$10</f>
        <v>0</v>
      </c>
    </row>
    <row r="141" spans="1:7" s="17" customFormat="1" ht="45">
      <c r="A141" s="90" t="s">
        <v>251</v>
      </c>
      <c r="B141" s="15" t="s">
        <v>252</v>
      </c>
      <c r="C141" s="40" t="s">
        <v>51</v>
      </c>
      <c r="D141" s="63">
        <v>116.4</v>
      </c>
      <c r="E141" s="59"/>
      <c r="F141" s="153">
        <f>D141*E141</f>
        <v>0</v>
      </c>
      <c r="G141" s="16">
        <f>F141</f>
        <v>0</v>
      </c>
    </row>
    <row r="142" spans="1:7" s="17" customFormat="1" ht="45">
      <c r="A142" s="90" t="s">
        <v>253</v>
      </c>
      <c r="B142" s="15" t="s">
        <v>252</v>
      </c>
      <c r="C142" s="40" t="s">
        <v>51</v>
      </c>
      <c r="D142" s="63">
        <v>230</v>
      </c>
      <c r="E142" s="59"/>
      <c r="F142" s="153">
        <f t="shared" ref="F142:F148" si="22">D142*E142</f>
        <v>0</v>
      </c>
      <c r="G142" s="16">
        <f>F142</f>
        <v>0</v>
      </c>
    </row>
    <row r="143" spans="1:7" s="17" customFormat="1" ht="45">
      <c r="A143" s="90" t="s">
        <v>254</v>
      </c>
      <c r="B143" s="15" t="s">
        <v>255</v>
      </c>
      <c r="C143" s="40" t="s">
        <v>51</v>
      </c>
      <c r="D143" s="63">
        <v>143.75</v>
      </c>
      <c r="E143" s="59"/>
      <c r="F143" s="153">
        <f t="shared" si="22"/>
        <v>0</v>
      </c>
      <c r="G143" s="32" t="s">
        <v>69</v>
      </c>
    </row>
    <row r="144" spans="1:7" s="17" customFormat="1" ht="45">
      <c r="A144" s="90" t="s">
        <v>256</v>
      </c>
      <c r="B144" s="15" t="s">
        <v>243</v>
      </c>
      <c r="C144" s="40" t="s">
        <v>51</v>
      </c>
      <c r="D144" s="63">
        <v>14.37</v>
      </c>
      <c r="E144" s="59"/>
      <c r="F144" s="153">
        <f t="shared" si="22"/>
        <v>0</v>
      </c>
      <c r="G144" s="32" t="s">
        <v>69</v>
      </c>
    </row>
    <row r="145" spans="1:154" s="17" customFormat="1" ht="60">
      <c r="A145" s="90" t="s">
        <v>257</v>
      </c>
      <c r="B145" s="15" t="s">
        <v>258</v>
      </c>
      <c r="C145" s="40" t="s">
        <v>51</v>
      </c>
      <c r="D145" s="63">
        <v>57.5</v>
      </c>
      <c r="E145" s="59"/>
      <c r="F145" s="153">
        <f t="shared" si="22"/>
        <v>0</v>
      </c>
      <c r="G145" s="32" t="s">
        <v>69</v>
      </c>
    </row>
    <row r="146" spans="1:154" s="17" customFormat="1" ht="30">
      <c r="A146" s="90" t="s">
        <v>259</v>
      </c>
      <c r="B146" s="15" t="s">
        <v>260</v>
      </c>
      <c r="C146" s="40" t="s">
        <v>51</v>
      </c>
      <c r="D146" s="63">
        <v>14.37</v>
      </c>
      <c r="E146" s="59"/>
      <c r="F146" s="153">
        <f t="shared" si="22"/>
        <v>0</v>
      </c>
      <c r="G146" s="32" t="s">
        <v>69</v>
      </c>
    </row>
    <row r="147" spans="1:154" s="17" customFormat="1" ht="45">
      <c r="A147" s="90" t="s">
        <v>261</v>
      </c>
      <c r="B147" s="15" t="s">
        <v>262</v>
      </c>
      <c r="C147" s="40" t="s">
        <v>51</v>
      </c>
      <c r="D147" s="63">
        <v>58.2</v>
      </c>
      <c r="E147" s="59"/>
      <c r="F147" s="153">
        <f t="shared" si="22"/>
        <v>0</v>
      </c>
      <c r="G147" s="32">
        <f>F147*$B$10</f>
        <v>0</v>
      </c>
    </row>
    <row r="148" spans="1:154" s="4" customFormat="1" ht="105">
      <c r="A148" s="90" t="s">
        <v>263</v>
      </c>
      <c r="B148" s="15" t="s">
        <v>262</v>
      </c>
      <c r="C148" s="40" t="s">
        <v>51</v>
      </c>
      <c r="D148" s="63">
        <v>116.4</v>
      </c>
      <c r="E148" s="59"/>
      <c r="F148" s="153">
        <f t="shared" si="22"/>
        <v>0</v>
      </c>
      <c r="G148" s="32">
        <f>F148*$B$10</f>
        <v>0</v>
      </c>
      <c r="H148" s="17"/>
      <c r="I148" s="17"/>
      <c r="J148" s="17"/>
      <c r="K148" s="17"/>
      <c r="L148" s="17"/>
      <c r="M148" s="17"/>
      <c r="N148" s="17"/>
      <c r="O148" s="17"/>
      <c r="P148" s="17"/>
      <c r="Q148" s="17"/>
      <c r="R148" s="17"/>
      <c r="S148" s="17"/>
      <c r="T148" s="17"/>
      <c r="U148" s="17"/>
      <c r="V148" s="17"/>
      <c r="W148" s="17"/>
      <c r="X148" s="17"/>
      <c r="Y148" s="17"/>
      <c r="Z148" s="17"/>
      <c r="AA148" s="17"/>
      <c r="AB148" s="17"/>
      <c r="AC148" s="17"/>
      <c r="AD148" s="17"/>
      <c r="AE148" s="17"/>
      <c r="AF148" s="17"/>
      <c r="AG148" s="17"/>
      <c r="AH148" s="17"/>
      <c r="AI148" s="17"/>
      <c r="AJ148" s="17"/>
      <c r="AK148" s="17"/>
      <c r="AL148" s="17"/>
      <c r="AM148" s="17"/>
      <c r="AN148" s="17"/>
      <c r="AO148" s="17"/>
      <c r="AP148" s="17"/>
      <c r="AQ148" s="17"/>
      <c r="AR148" s="17"/>
      <c r="AS148" s="17"/>
      <c r="AT148" s="17"/>
      <c r="AU148" s="17"/>
      <c r="AV148" s="17"/>
      <c r="AW148" s="17"/>
      <c r="AX148" s="17"/>
      <c r="AY148" s="17"/>
      <c r="AZ148" s="17"/>
      <c r="BA148" s="17"/>
      <c r="BB148" s="17"/>
      <c r="BC148" s="17"/>
      <c r="BD148" s="17"/>
      <c r="BE148" s="17"/>
      <c r="BF148" s="17"/>
      <c r="BG148" s="17"/>
      <c r="BH148" s="17"/>
      <c r="BI148" s="17"/>
      <c r="BJ148" s="17"/>
      <c r="BK148" s="17"/>
      <c r="BL148" s="17"/>
      <c r="BM148" s="17"/>
      <c r="BN148" s="17"/>
      <c r="BO148" s="17"/>
      <c r="BP148" s="17"/>
      <c r="BQ148" s="17"/>
      <c r="BR148" s="17"/>
      <c r="BS148" s="17"/>
      <c r="BT148" s="17"/>
      <c r="BU148" s="17"/>
      <c r="BV148" s="17"/>
      <c r="BW148" s="17"/>
      <c r="BX148" s="17"/>
      <c r="BY148" s="17"/>
      <c r="BZ148" s="17"/>
      <c r="CA148" s="17"/>
      <c r="CB148" s="17"/>
      <c r="CC148" s="17"/>
      <c r="CD148" s="17"/>
      <c r="CE148" s="17"/>
      <c r="CF148" s="17"/>
      <c r="CG148" s="17"/>
      <c r="CH148" s="17"/>
      <c r="CI148" s="17"/>
      <c r="CJ148" s="17"/>
      <c r="CK148" s="17"/>
      <c r="CL148" s="17"/>
      <c r="CM148" s="17"/>
      <c r="CN148" s="17"/>
      <c r="CO148" s="17"/>
      <c r="CP148" s="17"/>
      <c r="CQ148" s="17"/>
      <c r="CR148" s="17"/>
      <c r="CS148" s="17"/>
      <c r="CT148" s="17"/>
      <c r="CU148" s="17"/>
      <c r="CV148" s="17"/>
      <c r="CW148" s="17"/>
      <c r="CX148" s="17"/>
      <c r="CY148" s="17"/>
      <c r="CZ148" s="17"/>
      <c r="DA148" s="17"/>
      <c r="DB148" s="17"/>
      <c r="DC148" s="17"/>
      <c r="DD148" s="17"/>
      <c r="DE148" s="17"/>
      <c r="DF148" s="17"/>
      <c r="DG148" s="17"/>
      <c r="DH148" s="17"/>
      <c r="DI148" s="17"/>
      <c r="DJ148" s="17"/>
      <c r="DK148" s="17"/>
      <c r="DL148" s="17"/>
      <c r="DM148" s="17"/>
      <c r="DN148" s="17"/>
      <c r="DO148" s="17"/>
      <c r="DP148" s="17"/>
      <c r="DQ148" s="17"/>
      <c r="DR148" s="17"/>
      <c r="DS148" s="17"/>
      <c r="DT148" s="17"/>
      <c r="DU148" s="17"/>
      <c r="DV148" s="17"/>
      <c r="DW148" s="17"/>
      <c r="DX148" s="17"/>
      <c r="DY148" s="17"/>
      <c r="DZ148" s="17"/>
      <c r="EA148" s="17"/>
      <c r="EB148" s="17"/>
      <c r="EC148" s="17"/>
      <c r="ED148" s="17"/>
      <c r="EE148" s="17"/>
      <c r="EF148" s="17"/>
      <c r="EG148" s="17"/>
      <c r="EH148" s="17"/>
      <c r="EI148" s="17"/>
      <c r="EJ148" s="17"/>
      <c r="EK148" s="17"/>
      <c r="EL148" s="17"/>
      <c r="EM148" s="17"/>
      <c r="EN148" s="17"/>
      <c r="EO148" s="17"/>
      <c r="EP148" s="17"/>
      <c r="EQ148" s="17"/>
      <c r="ER148" s="17"/>
      <c r="ES148" s="17"/>
      <c r="ET148" s="17"/>
      <c r="EU148" s="17"/>
      <c r="EV148" s="17"/>
      <c r="EW148" s="17"/>
      <c r="EX148" s="17"/>
    </row>
    <row r="149" spans="1:154" s="17" customFormat="1" ht="28.5" customHeight="1">
      <c r="A149" s="202" t="s">
        <v>264</v>
      </c>
      <c r="B149" s="202"/>
      <c r="C149" s="202"/>
      <c r="D149" s="202"/>
      <c r="E149" s="202"/>
      <c r="F149" s="202"/>
      <c r="G149" s="176"/>
    </row>
    <row r="150" spans="1:154" s="17" customFormat="1" ht="45">
      <c r="A150" s="83" t="s">
        <v>265</v>
      </c>
      <c r="B150" s="14" t="s">
        <v>235</v>
      </c>
      <c r="C150" s="28" t="s">
        <v>36</v>
      </c>
      <c r="D150" s="119" t="s">
        <v>266</v>
      </c>
      <c r="E150" s="58"/>
      <c r="F150" s="157">
        <f>IFERROR(D150*E150, 0)</f>
        <v>0</v>
      </c>
      <c r="G150" s="13">
        <f>F150</f>
        <v>0</v>
      </c>
    </row>
    <row r="151" spans="1:154" s="17" customFormat="1" ht="30">
      <c r="A151" s="83" t="s">
        <v>267</v>
      </c>
      <c r="B151" s="14" t="s">
        <v>64</v>
      </c>
      <c r="C151" s="28" t="s">
        <v>268</v>
      </c>
      <c r="D151" s="18">
        <v>400</v>
      </c>
      <c r="E151" s="58"/>
      <c r="F151" s="157">
        <f>D151*E151</f>
        <v>0</v>
      </c>
      <c r="G151" s="13">
        <f>F151</f>
        <v>0</v>
      </c>
    </row>
    <row r="152" spans="1:154" s="17" customFormat="1" ht="45">
      <c r="A152" s="83" t="s">
        <v>269</v>
      </c>
      <c r="B152" s="14" t="s">
        <v>270</v>
      </c>
      <c r="C152" s="28" t="s">
        <v>36</v>
      </c>
      <c r="D152" s="119" t="s">
        <v>271</v>
      </c>
      <c r="E152" s="58"/>
      <c r="F152" s="157">
        <f>IFERROR(D152*E152, 0)</f>
        <v>0</v>
      </c>
      <c r="G152" s="13" t="s">
        <v>91</v>
      </c>
    </row>
    <row r="153" spans="1:154" s="17" customFormat="1">
      <c r="A153" s="83" t="s">
        <v>272</v>
      </c>
      <c r="B153" s="99" t="s">
        <v>273</v>
      </c>
      <c r="C153" s="28" t="s">
        <v>36</v>
      </c>
      <c r="D153" s="140">
        <v>58.2</v>
      </c>
      <c r="E153" s="58"/>
      <c r="F153" s="157">
        <f>D153*E153</f>
        <v>0</v>
      </c>
      <c r="G153" s="13" t="s">
        <v>69</v>
      </c>
    </row>
    <row r="154" spans="1:154" s="17" customFormat="1">
      <c r="A154" s="83" t="s">
        <v>274</v>
      </c>
      <c r="B154" s="67" t="s">
        <v>275</v>
      </c>
      <c r="C154" s="28" t="s">
        <v>36</v>
      </c>
      <c r="D154" s="140">
        <v>29.1</v>
      </c>
      <c r="E154" s="58"/>
      <c r="F154" s="157">
        <f t="shared" ref="F154:F174" si="23">D154*E154</f>
        <v>0</v>
      </c>
      <c r="G154" s="13">
        <f>F154</f>
        <v>0</v>
      </c>
    </row>
    <row r="155" spans="1:154" s="17" customFormat="1" ht="30">
      <c r="A155" s="83" t="s">
        <v>276</v>
      </c>
      <c r="B155" s="67" t="s">
        <v>277</v>
      </c>
      <c r="C155" s="28" t="s">
        <v>36</v>
      </c>
      <c r="D155" s="140">
        <v>50</v>
      </c>
      <c r="E155" s="58"/>
      <c r="F155" s="157">
        <f t="shared" si="23"/>
        <v>0</v>
      </c>
      <c r="G155" s="13">
        <f t="shared" ref="G155:G156" si="24">F155</f>
        <v>0</v>
      </c>
    </row>
    <row r="156" spans="1:154" s="17" customFormat="1" ht="19.5" customHeight="1">
      <c r="A156" s="83" t="s">
        <v>278</v>
      </c>
      <c r="B156" s="67" t="s">
        <v>279</v>
      </c>
      <c r="C156" s="28" t="s">
        <v>36</v>
      </c>
      <c r="D156" s="140">
        <v>300</v>
      </c>
      <c r="E156" s="58"/>
      <c r="F156" s="157">
        <f t="shared" si="23"/>
        <v>0</v>
      </c>
      <c r="G156" s="13">
        <f t="shared" si="24"/>
        <v>0</v>
      </c>
    </row>
    <row r="157" spans="1:154" s="17" customFormat="1" ht="30">
      <c r="A157" s="83" t="s">
        <v>280</v>
      </c>
      <c r="B157" s="14" t="s">
        <v>281</v>
      </c>
      <c r="C157" s="28" t="s">
        <v>36</v>
      </c>
      <c r="D157" s="140">
        <v>87.3</v>
      </c>
      <c r="E157" s="58"/>
      <c r="F157" s="157">
        <f t="shared" si="23"/>
        <v>0</v>
      </c>
      <c r="G157" s="13">
        <f>F157*$B$10</f>
        <v>0</v>
      </c>
    </row>
    <row r="158" spans="1:154" s="17" customFormat="1" ht="45">
      <c r="A158" s="83" t="s">
        <v>282</v>
      </c>
      <c r="B158" s="14" t="s">
        <v>283</v>
      </c>
      <c r="C158" s="28" t="s">
        <v>32</v>
      </c>
      <c r="D158" s="18">
        <v>232.8</v>
      </c>
      <c r="E158" s="58"/>
      <c r="F158" s="157">
        <f t="shared" si="23"/>
        <v>0</v>
      </c>
      <c r="G158" s="13">
        <f>F158*$B$10</f>
        <v>0</v>
      </c>
    </row>
    <row r="159" spans="1:154" s="17" customFormat="1">
      <c r="A159" s="83" t="s">
        <v>284</v>
      </c>
      <c r="B159" s="67" t="s">
        <v>285</v>
      </c>
      <c r="C159" s="28" t="s">
        <v>36</v>
      </c>
      <c r="D159" s="18">
        <v>112.36</v>
      </c>
      <c r="E159" s="58"/>
      <c r="F159" s="157">
        <f t="shared" si="23"/>
        <v>0</v>
      </c>
      <c r="G159" s="13">
        <f>F159</f>
        <v>0</v>
      </c>
    </row>
    <row r="160" spans="1:154" s="17" customFormat="1" ht="45">
      <c r="A160" s="97" t="s">
        <v>286</v>
      </c>
      <c r="B160" s="68" t="s">
        <v>287</v>
      </c>
      <c r="C160" s="28" t="s">
        <v>36</v>
      </c>
      <c r="D160" s="18">
        <v>75</v>
      </c>
      <c r="E160" s="48"/>
      <c r="F160" s="157">
        <f t="shared" si="23"/>
        <v>0</v>
      </c>
      <c r="G160" s="19" t="s">
        <v>69</v>
      </c>
    </row>
    <row r="161" spans="1:7" s="17" customFormat="1" ht="45">
      <c r="A161" s="97" t="s">
        <v>288</v>
      </c>
      <c r="B161" s="68" t="s">
        <v>287</v>
      </c>
      <c r="C161" s="28" t="s">
        <v>36</v>
      </c>
      <c r="D161" s="18">
        <v>125</v>
      </c>
      <c r="E161" s="48"/>
      <c r="F161" s="157">
        <f t="shared" si="23"/>
        <v>0</v>
      </c>
      <c r="G161" s="19" t="s">
        <v>69</v>
      </c>
    </row>
    <row r="162" spans="1:7" s="17" customFormat="1" ht="45">
      <c r="A162" s="97" t="s">
        <v>289</v>
      </c>
      <c r="B162" s="68" t="s">
        <v>290</v>
      </c>
      <c r="C162" s="28" t="s">
        <v>51</v>
      </c>
      <c r="D162" s="18">
        <v>125</v>
      </c>
      <c r="E162" s="50"/>
      <c r="F162" s="157">
        <f t="shared" si="23"/>
        <v>0</v>
      </c>
      <c r="G162" s="32" t="s">
        <v>69</v>
      </c>
    </row>
    <row r="163" spans="1:7" s="17" customFormat="1" ht="30">
      <c r="A163" s="86" t="s">
        <v>291</v>
      </c>
      <c r="B163" s="14" t="s">
        <v>292</v>
      </c>
      <c r="C163" s="14" t="s">
        <v>36</v>
      </c>
      <c r="D163" s="18">
        <v>600</v>
      </c>
      <c r="E163" s="58"/>
      <c r="F163" s="157">
        <f t="shared" si="23"/>
        <v>0</v>
      </c>
      <c r="G163" s="13">
        <f>F163</f>
        <v>0</v>
      </c>
    </row>
    <row r="164" spans="1:7" s="17" customFormat="1">
      <c r="A164" s="83" t="s">
        <v>293</v>
      </c>
      <c r="B164" s="14" t="s">
        <v>294</v>
      </c>
      <c r="C164" s="28" t="s">
        <v>36</v>
      </c>
      <c r="D164" s="140">
        <v>116.4</v>
      </c>
      <c r="E164" s="58"/>
      <c r="F164" s="157">
        <f t="shared" si="23"/>
        <v>0</v>
      </c>
      <c r="G164" s="13" t="s">
        <v>69</v>
      </c>
    </row>
    <row r="165" spans="1:7" s="17" customFormat="1">
      <c r="A165" s="83" t="s">
        <v>293</v>
      </c>
      <c r="B165" s="14" t="s">
        <v>295</v>
      </c>
      <c r="C165" s="28" t="s">
        <v>36</v>
      </c>
      <c r="D165" s="140">
        <v>58.2</v>
      </c>
      <c r="E165" s="58"/>
      <c r="F165" s="157">
        <f t="shared" si="23"/>
        <v>0</v>
      </c>
      <c r="G165" s="13" t="s">
        <v>69</v>
      </c>
    </row>
    <row r="166" spans="1:7" s="17" customFormat="1" ht="45">
      <c r="A166" s="82" t="s">
        <v>296</v>
      </c>
      <c r="B166" s="67" t="s">
        <v>287</v>
      </c>
      <c r="C166" s="28" t="s">
        <v>36</v>
      </c>
      <c r="D166" s="140">
        <v>11.24</v>
      </c>
      <c r="E166" s="58"/>
      <c r="F166" s="157">
        <f t="shared" si="23"/>
        <v>0</v>
      </c>
      <c r="G166" s="13" t="s">
        <v>69</v>
      </c>
    </row>
    <row r="167" spans="1:7" s="17" customFormat="1" ht="15" customHeight="1">
      <c r="A167" s="83" t="s">
        <v>297</v>
      </c>
      <c r="B167" s="14" t="s">
        <v>298</v>
      </c>
      <c r="C167" s="45" t="s">
        <v>36</v>
      </c>
      <c r="D167" s="140">
        <v>9</v>
      </c>
      <c r="E167" s="48"/>
      <c r="F167" s="157">
        <f t="shared" si="23"/>
        <v>0</v>
      </c>
      <c r="G167" s="19" t="s">
        <v>69</v>
      </c>
    </row>
    <row r="168" spans="1:7" s="17" customFormat="1" ht="30">
      <c r="A168" s="83" t="s">
        <v>299</v>
      </c>
      <c r="B168" s="67" t="s">
        <v>300</v>
      </c>
      <c r="C168" s="45" t="s">
        <v>36</v>
      </c>
      <c r="D168" s="140">
        <v>89.89</v>
      </c>
      <c r="E168" s="48"/>
      <c r="F168" s="157">
        <f t="shared" si="23"/>
        <v>0</v>
      </c>
      <c r="G168" s="19" t="s">
        <v>69</v>
      </c>
    </row>
    <row r="169" spans="1:7" s="17" customFormat="1">
      <c r="A169" s="87" t="s">
        <v>301</v>
      </c>
      <c r="B169" s="67" t="s">
        <v>77</v>
      </c>
      <c r="C169" s="11" t="s">
        <v>36</v>
      </c>
      <c r="D169" s="18">
        <v>100</v>
      </c>
      <c r="E169" s="58"/>
      <c r="F169" s="157">
        <f t="shared" si="23"/>
        <v>0</v>
      </c>
      <c r="G169" s="24" t="s">
        <v>69</v>
      </c>
    </row>
    <row r="170" spans="1:7" s="17" customFormat="1" ht="41.25" customHeight="1">
      <c r="A170" s="82" t="s">
        <v>302</v>
      </c>
      <c r="B170" s="67" t="s">
        <v>303</v>
      </c>
      <c r="C170" s="28" t="s">
        <v>51</v>
      </c>
      <c r="D170" s="141">
        <v>400</v>
      </c>
      <c r="E170" s="58"/>
      <c r="F170" s="157">
        <f t="shared" si="23"/>
        <v>0</v>
      </c>
      <c r="G170" s="13"/>
    </row>
    <row r="171" spans="1:7" s="17" customFormat="1" ht="45">
      <c r="A171" s="86" t="s">
        <v>304</v>
      </c>
      <c r="B171" s="14" t="s">
        <v>292</v>
      </c>
      <c r="C171" s="14" t="s">
        <v>36</v>
      </c>
      <c r="D171" s="119" t="s">
        <v>305</v>
      </c>
      <c r="E171" s="58"/>
      <c r="F171" s="157">
        <f>IFERROR(D171*E171,0)</f>
        <v>0</v>
      </c>
      <c r="G171" s="13">
        <f>F171</f>
        <v>0</v>
      </c>
    </row>
    <row r="172" spans="1:7" s="17" customFormat="1" ht="60">
      <c r="A172" s="82" t="s">
        <v>306</v>
      </c>
      <c r="B172" s="67" t="s">
        <v>235</v>
      </c>
      <c r="C172" s="45" t="s">
        <v>36</v>
      </c>
      <c r="D172" s="140">
        <v>78.650000000000006</v>
      </c>
      <c r="E172" s="48"/>
      <c r="F172" s="157">
        <f t="shared" si="23"/>
        <v>0</v>
      </c>
      <c r="G172" s="19">
        <f>F172</f>
        <v>0</v>
      </c>
    </row>
    <row r="173" spans="1:7" s="17" customFormat="1" ht="60">
      <c r="A173" s="82" t="s">
        <v>307</v>
      </c>
      <c r="B173" s="67" t="s">
        <v>235</v>
      </c>
      <c r="C173" s="45" t="s">
        <v>36</v>
      </c>
      <c r="D173" s="140">
        <v>150</v>
      </c>
      <c r="E173" s="69"/>
      <c r="F173" s="157">
        <f t="shared" si="23"/>
        <v>0</v>
      </c>
      <c r="G173" s="19">
        <f>F173</f>
        <v>0</v>
      </c>
    </row>
    <row r="174" spans="1:7" s="17" customFormat="1" ht="69">
      <c r="A174" s="108" t="s">
        <v>308</v>
      </c>
      <c r="B174" s="109" t="s">
        <v>309</v>
      </c>
      <c r="C174" s="42" t="s">
        <v>310</v>
      </c>
      <c r="D174" s="142"/>
      <c r="E174" s="69"/>
      <c r="F174" s="157">
        <f t="shared" si="23"/>
        <v>0</v>
      </c>
      <c r="G174" s="19">
        <f>F174</f>
        <v>0</v>
      </c>
    </row>
    <row r="175" spans="1:7" s="17" customFormat="1" ht="21.75" customHeight="1">
      <c r="A175" s="201" t="s">
        <v>311</v>
      </c>
      <c r="B175" s="201"/>
      <c r="C175" s="201"/>
      <c r="D175" s="201"/>
      <c r="E175" s="201"/>
      <c r="F175" s="201"/>
      <c r="G175" s="177"/>
    </row>
    <row r="176" spans="1:7" s="17" customFormat="1" ht="30">
      <c r="A176" s="82" t="s">
        <v>312</v>
      </c>
      <c r="B176" s="67" t="s">
        <v>313</v>
      </c>
      <c r="C176" s="28" t="s">
        <v>36</v>
      </c>
      <c r="D176" s="140">
        <v>116.4</v>
      </c>
      <c r="E176" s="58"/>
      <c r="F176" s="157">
        <f>D176*E176</f>
        <v>0</v>
      </c>
      <c r="G176" s="13">
        <f t="shared" ref="G176" si="25">F176</f>
        <v>0</v>
      </c>
    </row>
    <row r="177" spans="1:7" s="17" customFormat="1" ht="30">
      <c r="A177" s="82" t="s">
        <v>314</v>
      </c>
      <c r="B177" s="67" t="s">
        <v>313</v>
      </c>
      <c r="C177" s="28" t="s">
        <v>36</v>
      </c>
      <c r="D177" s="140">
        <v>57.5</v>
      </c>
      <c r="E177" s="58"/>
      <c r="F177" s="157">
        <f t="shared" ref="F177:F180" si="26">D177*E177</f>
        <v>0</v>
      </c>
      <c r="G177" s="63" t="s">
        <v>91</v>
      </c>
    </row>
    <row r="178" spans="1:7" s="17" customFormat="1" ht="30">
      <c r="A178" s="83" t="s">
        <v>315</v>
      </c>
      <c r="B178" s="67" t="s">
        <v>313</v>
      </c>
      <c r="C178" s="143" t="s">
        <v>36</v>
      </c>
      <c r="D178" s="140">
        <v>116.4</v>
      </c>
      <c r="E178" s="144"/>
      <c r="F178" s="157">
        <f t="shared" si="26"/>
        <v>0</v>
      </c>
      <c r="G178" s="63" t="s">
        <v>91</v>
      </c>
    </row>
    <row r="179" spans="1:7" s="17" customFormat="1" ht="48.75" customHeight="1">
      <c r="A179" s="83" t="s">
        <v>316</v>
      </c>
      <c r="B179" s="67" t="s">
        <v>313</v>
      </c>
      <c r="C179" s="28" t="s">
        <v>36</v>
      </c>
      <c r="D179" s="140">
        <v>57.5</v>
      </c>
      <c r="E179" s="58"/>
      <c r="F179" s="157">
        <f t="shared" si="26"/>
        <v>0</v>
      </c>
      <c r="G179" s="63" t="s">
        <v>91</v>
      </c>
    </row>
    <row r="180" spans="1:7" s="139" customFormat="1" ht="30">
      <c r="A180" s="83" t="s">
        <v>317</v>
      </c>
      <c r="B180" s="68" t="s">
        <v>64</v>
      </c>
      <c r="C180" s="45" t="s">
        <v>36</v>
      </c>
      <c r="D180" s="140">
        <v>11.24</v>
      </c>
      <c r="E180" s="48"/>
      <c r="F180" s="157">
        <f t="shared" si="26"/>
        <v>0</v>
      </c>
      <c r="G180" s="19">
        <f>F180</f>
        <v>0</v>
      </c>
    </row>
    <row r="181" spans="1:7" s="139" customFormat="1" ht="25.5" customHeight="1">
      <c r="A181" s="201" t="s">
        <v>318</v>
      </c>
      <c r="B181" s="201"/>
      <c r="C181" s="201"/>
      <c r="D181" s="201"/>
      <c r="E181" s="201"/>
      <c r="F181" s="201"/>
      <c r="G181" s="113"/>
    </row>
    <row r="182" spans="1:7" s="139" customFormat="1">
      <c r="A182" s="83" t="s">
        <v>319</v>
      </c>
      <c r="B182" s="67" t="s">
        <v>64</v>
      </c>
      <c r="C182" s="28" t="s">
        <v>36</v>
      </c>
      <c r="D182" s="140">
        <v>2000</v>
      </c>
      <c r="E182" s="58"/>
      <c r="F182" s="157">
        <f>D182*E182</f>
        <v>0</v>
      </c>
      <c r="G182" s="13">
        <f>F182</f>
        <v>0</v>
      </c>
    </row>
    <row r="183" spans="1:7" s="139" customFormat="1">
      <c r="A183" s="83" t="s">
        <v>320</v>
      </c>
      <c r="B183" s="67" t="s">
        <v>287</v>
      </c>
      <c r="C183" s="28" t="s">
        <v>36</v>
      </c>
      <c r="D183" s="145">
        <v>232.8</v>
      </c>
      <c r="E183" s="58"/>
      <c r="F183" s="157">
        <f t="shared" ref="F183:F187" si="27">D183*E183</f>
        <v>0</v>
      </c>
      <c r="G183" s="63" t="s">
        <v>91</v>
      </c>
    </row>
    <row r="184" spans="1:7" s="139" customFormat="1">
      <c r="A184" s="83" t="s">
        <v>321</v>
      </c>
      <c r="B184" s="67" t="s">
        <v>287</v>
      </c>
      <c r="C184" s="28" t="s">
        <v>36</v>
      </c>
      <c r="D184" s="145">
        <v>300</v>
      </c>
      <c r="E184" s="58"/>
      <c r="F184" s="157">
        <f t="shared" si="27"/>
        <v>0</v>
      </c>
      <c r="G184" s="63" t="s">
        <v>91</v>
      </c>
    </row>
    <row r="185" spans="1:7" s="139" customFormat="1">
      <c r="A185" s="83" t="s">
        <v>322</v>
      </c>
      <c r="B185" s="67" t="s">
        <v>323</v>
      </c>
      <c r="C185" s="28" t="s">
        <v>36</v>
      </c>
      <c r="D185" s="140">
        <v>200</v>
      </c>
      <c r="E185" s="58"/>
      <c r="F185" s="157">
        <f t="shared" si="27"/>
        <v>0</v>
      </c>
      <c r="G185" s="63" t="s">
        <v>91</v>
      </c>
    </row>
    <row r="186" spans="1:7" s="139" customFormat="1" ht="30">
      <c r="A186" s="83" t="s">
        <v>324</v>
      </c>
      <c r="B186" s="67" t="s">
        <v>64</v>
      </c>
      <c r="C186" s="28" t="s">
        <v>36</v>
      </c>
      <c r="D186" s="140">
        <v>210</v>
      </c>
      <c r="E186" s="58"/>
      <c r="F186" s="157">
        <f t="shared" si="27"/>
        <v>0</v>
      </c>
      <c r="G186" s="13">
        <f>F186</f>
        <v>0</v>
      </c>
    </row>
    <row r="187" spans="1:7" s="139" customFormat="1">
      <c r="A187" s="83" t="s">
        <v>325</v>
      </c>
      <c r="B187" s="67" t="s">
        <v>287</v>
      </c>
      <c r="C187" s="28" t="s">
        <v>36</v>
      </c>
      <c r="D187" s="145">
        <v>500</v>
      </c>
      <c r="E187" s="58"/>
      <c r="F187" s="157">
        <f t="shared" si="27"/>
        <v>0</v>
      </c>
      <c r="G187" s="63" t="s">
        <v>91</v>
      </c>
    </row>
    <row r="188" spans="1:7" s="139" customFormat="1" ht="24.75" customHeight="1">
      <c r="A188" s="201" t="s">
        <v>326</v>
      </c>
      <c r="B188" s="201"/>
      <c r="C188" s="201"/>
      <c r="D188" s="201"/>
      <c r="E188" s="201"/>
      <c r="F188" s="201"/>
      <c r="G188" s="113"/>
    </row>
    <row r="189" spans="1:7" s="139" customFormat="1" ht="45">
      <c r="A189" s="86" t="s">
        <v>327</v>
      </c>
      <c r="B189" s="14" t="s">
        <v>328</v>
      </c>
      <c r="C189" s="14" t="s">
        <v>36</v>
      </c>
      <c r="D189" s="18">
        <v>1500</v>
      </c>
      <c r="E189" s="14"/>
      <c r="F189" s="154">
        <f>D189*E189</f>
        <v>0</v>
      </c>
      <c r="G189" s="12">
        <f>F189</f>
        <v>0</v>
      </c>
    </row>
    <row r="190" spans="1:7" s="139" customFormat="1" ht="21.75" customHeight="1">
      <c r="A190" s="86" t="s">
        <v>329</v>
      </c>
      <c r="B190" s="14" t="s">
        <v>330</v>
      </c>
      <c r="C190" s="14" t="s">
        <v>36</v>
      </c>
      <c r="D190" s="18">
        <v>5</v>
      </c>
      <c r="E190" s="14"/>
      <c r="F190" s="154">
        <f t="shared" ref="F190:F200" si="28">D190*E190</f>
        <v>0</v>
      </c>
      <c r="G190" s="12">
        <f t="shared" ref="G190:G192" si="29">F190</f>
        <v>0</v>
      </c>
    </row>
    <row r="191" spans="1:7" s="139" customFormat="1" ht="45">
      <c r="A191" s="83" t="s">
        <v>331</v>
      </c>
      <c r="B191" s="67" t="s">
        <v>64</v>
      </c>
      <c r="C191" s="28" t="s">
        <v>36</v>
      </c>
      <c r="D191" s="140">
        <v>2000</v>
      </c>
      <c r="E191" s="58"/>
      <c r="F191" s="154">
        <f t="shared" si="28"/>
        <v>0</v>
      </c>
      <c r="G191" s="12">
        <f t="shared" si="29"/>
        <v>0</v>
      </c>
    </row>
    <row r="192" spans="1:7" s="139" customFormat="1" ht="30">
      <c r="A192" s="86" t="s">
        <v>332</v>
      </c>
      <c r="B192" s="28" t="s">
        <v>333</v>
      </c>
      <c r="C192" s="143"/>
      <c r="D192" s="140">
        <v>58.2</v>
      </c>
      <c r="E192" s="58"/>
      <c r="F192" s="154">
        <f t="shared" si="28"/>
        <v>0</v>
      </c>
      <c r="G192" s="12">
        <f t="shared" si="29"/>
        <v>0</v>
      </c>
    </row>
    <row r="193" spans="1:7" s="139" customFormat="1" ht="45">
      <c r="A193" s="83" t="s">
        <v>334</v>
      </c>
      <c r="B193" s="67" t="s">
        <v>287</v>
      </c>
      <c r="C193" s="28" t="s">
        <v>36</v>
      </c>
      <c r="D193" s="145">
        <v>349.2</v>
      </c>
      <c r="E193" s="58"/>
      <c r="F193" s="154">
        <f t="shared" si="28"/>
        <v>0</v>
      </c>
      <c r="G193" s="63" t="s">
        <v>91</v>
      </c>
    </row>
    <row r="194" spans="1:7" s="139" customFormat="1" ht="30">
      <c r="A194" s="83" t="s">
        <v>335</v>
      </c>
      <c r="B194" s="67" t="s">
        <v>287</v>
      </c>
      <c r="C194" s="28" t="s">
        <v>36</v>
      </c>
      <c r="D194" s="18" t="s">
        <v>336</v>
      </c>
      <c r="E194" s="58"/>
      <c r="F194" s="154">
        <f>IFERROR(D194*E194,0)</f>
        <v>0</v>
      </c>
      <c r="G194" s="63" t="s">
        <v>91</v>
      </c>
    </row>
    <row r="195" spans="1:7" s="139" customFormat="1" ht="75">
      <c r="A195" s="83" t="s">
        <v>337</v>
      </c>
      <c r="B195" s="67" t="s">
        <v>338</v>
      </c>
      <c r="C195" s="28" t="s">
        <v>36</v>
      </c>
      <c r="D195" s="145">
        <v>11.24</v>
      </c>
      <c r="E195" s="58"/>
      <c r="F195" s="154">
        <f t="shared" si="28"/>
        <v>0</v>
      </c>
      <c r="G195" s="63" t="s">
        <v>91</v>
      </c>
    </row>
    <row r="196" spans="1:7" s="139" customFormat="1" ht="75">
      <c r="A196" s="86" t="s">
        <v>339</v>
      </c>
      <c r="B196" s="14" t="s">
        <v>340</v>
      </c>
      <c r="C196" s="28" t="s">
        <v>36</v>
      </c>
      <c r="D196" s="145">
        <v>695.6</v>
      </c>
      <c r="E196" s="146"/>
      <c r="F196" s="154">
        <f t="shared" si="28"/>
        <v>0</v>
      </c>
      <c r="G196" s="185">
        <f>F196</f>
        <v>0</v>
      </c>
    </row>
    <row r="197" spans="1:7" s="139" customFormat="1" ht="84">
      <c r="A197" s="82" t="s">
        <v>341</v>
      </c>
      <c r="B197" s="14" t="s">
        <v>342</v>
      </c>
      <c r="C197" s="28" t="s">
        <v>36</v>
      </c>
      <c r="D197" s="63">
        <v>28.75</v>
      </c>
      <c r="E197" s="143"/>
      <c r="F197" s="154">
        <f t="shared" si="28"/>
        <v>0</v>
      </c>
      <c r="G197" s="185">
        <f t="shared" ref="G197:G200" si="30">F197</f>
        <v>0</v>
      </c>
    </row>
    <row r="198" spans="1:7" s="139" customFormat="1" ht="21" customHeight="1">
      <c r="A198" s="83" t="s">
        <v>343</v>
      </c>
      <c r="B198" s="14" t="s">
        <v>344</v>
      </c>
      <c r="C198" s="28" t="s">
        <v>36</v>
      </c>
      <c r="D198" s="147">
        <v>172.5</v>
      </c>
      <c r="E198" s="143"/>
      <c r="F198" s="154">
        <f t="shared" si="28"/>
        <v>0</v>
      </c>
      <c r="G198" s="185">
        <f t="shared" si="30"/>
        <v>0</v>
      </c>
    </row>
    <row r="199" spans="1:7" s="139" customFormat="1" ht="45">
      <c r="A199" s="80" t="s">
        <v>345</v>
      </c>
      <c r="B199" s="14" t="s">
        <v>346</v>
      </c>
      <c r="C199" s="28" t="s">
        <v>36</v>
      </c>
      <c r="D199" s="63">
        <v>224.72</v>
      </c>
      <c r="E199" s="58"/>
      <c r="F199" s="154">
        <f t="shared" si="28"/>
        <v>0</v>
      </c>
      <c r="G199" s="185">
        <f t="shared" si="30"/>
        <v>0</v>
      </c>
    </row>
    <row r="200" spans="1:7" s="139" customFormat="1" ht="30.75" thickBot="1">
      <c r="A200" s="80" t="s">
        <v>347</v>
      </c>
      <c r="B200" s="14" t="s">
        <v>225</v>
      </c>
      <c r="C200" s="28" t="s">
        <v>36</v>
      </c>
      <c r="D200" s="63">
        <v>58.2</v>
      </c>
      <c r="E200" s="58"/>
      <c r="F200" s="154">
        <f t="shared" si="28"/>
        <v>0</v>
      </c>
      <c r="G200" s="185">
        <f t="shared" si="30"/>
        <v>0</v>
      </c>
    </row>
    <row r="201" spans="1:7" s="17" customFormat="1" ht="15.75" thickBot="1">
      <c r="A201" s="36" t="s">
        <v>348</v>
      </c>
      <c r="B201" s="5"/>
      <c r="C201" s="5"/>
      <c r="D201" s="5"/>
      <c r="E201" s="54"/>
      <c r="F201" s="165"/>
      <c r="G201" s="37">
        <f>SUM(G19:G200)</f>
        <v>0</v>
      </c>
    </row>
    <row r="202" spans="1:7" s="17" customFormat="1">
      <c r="B202" s="70"/>
      <c r="C202" s="70"/>
      <c r="D202" s="70"/>
      <c r="E202" s="70"/>
      <c r="F202" s="166"/>
      <c r="G202" s="74"/>
    </row>
    <row r="203" spans="1:7" s="17" customFormat="1">
      <c r="A203" s="1"/>
      <c r="B203" s="5"/>
      <c r="C203" s="5"/>
      <c r="D203" s="5"/>
      <c r="E203" s="54"/>
      <c r="F203" s="165"/>
      <c r="G203" s="72"/>
    </row>
    <row r="204" spans="1:7" s="17" customFormat="1">
      <c r="A204" s="1"/>
      <c r="B204" s="5"/>
      <c r="C204" s="5"/>
      <c r="D204" s="5"/>
      <c r="E204" s="54"/>
      <c r="F204" s="165"/>
      <c r="G204" s="72"/>
    </row>
    <row r="205" spans="1:7" s="17" customFormat="1">
      <c r="A205" s="1"/>
      <c r="B205" s="5"/>
      <c r="C205" s="5"/>
      <c r="D205" s="5"/>
      <c r="E205" s="54"/>
      <c r="F205" s="165"/>
      <c r="G205" s="72"/>
    </row>
    <row r="206" spans="1:7" s="17" customFormat="1">
      <c r="A206" s="1"/>
      <c r="B206" s="5"/>
      <c r="C206" s="5"/>
      <c r="D206" s="5"/>
      <c r="E206" s="54"/>
      <c r="F206" s="165"/>
      <c r="G206" s="72"/>
    </row>
    <row r="207" spans="1:7" s="17" customFormat="1">
      <c r="A207" s="1"/>
      <c r="B207" s="5"/>
      <c r="C207" s="5"/>
      <c r="D207" s="5"/>
      <c r="E207" s="54"/>
      <c r="F207" s="165"/>
      <c r="G207" s="72"/>
    </row>
    <row r="208" spans="1:7" s="17" customFormat="1">
      <c r="A208" s="1"/>
      <c r="B208" s="5"/>
      <c r="C208" s="5"/>
      <c r="D208" s="5"/>
      <c r="E208" s="54"/>
      <c r="F208" s="165"/>
      <c r="G208" s="72"/>
    </row>
    <row r="209" spans="1:7" s="17" customFormat="1">
      <c r="A209" s="1"/>
      <c r="B209" s="5"/>
      <c r="C209" s="5"/>
      <c r="D209" s="5"/>
      <c r="E209" s="54"/>
      <c r="F209" s="165"/>
      <c r="G209" s="72"/>
    </row>
    <row r="210" spans="1:7" s="17" customFormat="1">
      <c r="A210" s="1"/>
      <c r="B210" s="5"/>
      <c r="C210" s="5"/>
      <c r="D210" s="5"/>
      <c r="E210" s="54"/>
      <c r="F210" s="165"/>
      <c r="G210" s="72"/>
    </row>
    <row r="211" spans="1:7" s="17" customFormat="1">
      <c r="A211" s="1"/>
      <c r="B211" s="5"/>
      <c r="C211" s="5"/>
      <c r="D211" s="5"/>
      <c r="E211" s="54"/>
      <c r="F211" s="165"/>
      <c r="G211" s="72"/>
    </row>
    <row r="212" spans="1:7" s="17" customFormat="1">
      <c r="A212" s="1"/>
      <c r="B212" s="5"/>
      <c r="C212" s="5"/>
      <c r="D212" s="5"/>
      <c r="E212" s="54"/>
      <c r="F212" s="165"/>
      <c r="G212" s="72"/>
    </row>
    <row r="213" spans="1:7" s="17" customFormat="1">
      <c r="A213" s="1"/>
      <c r="B213" s="5"/>
      <c r="C213" s="5"/>
      <c r="D213" s="5"/>
      <c r="E213" s="54"/>
      <c r="F213" s="165"/>
      <c r="G213" s="72"/>
    </row>
    <row r="214" spans="1:7" s="17" customFormat="1">
      <c r="A214" s="1"/>
      <c r="B214" s="5"/>
      <c r="C214" s="5"/>
      <c r="D214" s="5"/>
      <c r="E214" s="54"/>
      <c r="F214" s="165"/>
      <c r="G214" s="72"/>
    </row>
    <row r="215" spans="1:7" s="17" customFormat="1">
      <c r="A215" s="1"/>
      <c r="B215" s="5"/>
      <c r="C215" s="5"/>
      <c r="D215" s="5"/>
      <c r="E215" s="54"/>
      <c r="F215" s="165"/>
      <c r="G215" s="72"/>
    </row>
    <row r="216" spans="1:7" s="17" customFormat="1">
      <c r="A216" s="1"/>
      <c r="B216" s="5"/>
      <c r="C216" s="5"/>
      <c r="D216" s="5"/>
      <c r="E216" s="54"/>
      <c r="F216" s="165"/>
      <c r="G216" s="72"/>
    </row>
    <row r="217" spans="1:7" s="17" customFormat="1">
      <c r="A217" s="1"/>
      <c r="B217" s="5"/>
      <c r="C217" s="5"/>
      <c r="D217" s="5"/>
      <c r="E217" s="54"/>
      <c r="F217" s="165"/>
      <c r="G217" s="72"/>
    </row>
    <row r="218" spans="1:7" s="17" customFormat="1">
      <c r="A218" s="1"/>
      <c r="B218" s="5"/>
      <c r="C218" s="5"/>
      <c r="D218" s="5"/>
      <c r="E218" s="54"/>
      <c r="F218" s="165"/>
      <c r="G218" s="72"/>
    </row>
    <row r="219" spans="1:7" s="17" customFormat="1">
      <c r="A219" s="1"/>
      <c r="B219" s="5"/>
      <c r="C219" s="5"/>
      <c r="D219" s="5"/>
      <c r="E219" s="54"/>
      <c r="F219" s="165"/>
      <c r="G219" s="72"/>
    </row>
    <row r="220" spans="1:7" s="17" customFormat="1">
      <c r="A220" s="1"/>
      <c r="B220" s="5"/>
      <c r="C220" s="5"/>
      <c r="D220" s="5"/>
      <c r="E220" s="54"/>
      <c r="F220" s="165"/>
      <c r="G220" s="72"/>
    </row>
    <row r="221" spans="1:7" s="17" customFormat="1">
      <c r="A221" s="1"/>
      <c r="B221" s="5"/>
      <c r="C221" s="5"/>
      <c r="D221" s="5"/>
      <c r="E221" s="54"/>
      <c r="F221" s="165"/>
      <c r="G221" s="72"/>
    </row>
    <row r="222" spans="1:7" s="17" customFormat="1">
      <c r="A222" s="1"/>
      <c r="B222" s="5"/>
      <c r="C222" s="5"/>
      <c r="D222" s="5"/>
      <c r="E222" s="54"/>
      <c r="F222" s="165"/>
      <c r="G222" s="72"/>
    </row>
    <row r="223" spans="1:7" s="17" customFormat="1">
      <c r="A223" s="1"/>
      <c r="B223" s="5"/>
      <c r="C223" s="5"/>
      <c r="D223" s="5"/>
      <c r="E223" s="54"/>
      <c r="F223" s="165"/>
      <c r="G223" s="72"/>
    </row>
    <row r="224" spans="1:7" s="17" customFormat="1">
      <c r="A224" s="1"/>
      <c r="B224" s="5"/>
      <c r="C224" s="5"/>
      <c r="D224" s="5"/>
      <c r="E224" s="54"/>
      <c r="F224" s="165"/>
      <c r="G224" s="72"/>
    </row>
    <row r="225" spans="1:7" s="17" customFormat="1">
      <c r="A225" s="1"/>
      <c r="B225" s="5"/>
      <c r="C225" s="5"/>
      <c r="D225" s="5"/>
      <c r="E225" s="54"/>
      <c r="F225" s="165"/>
      <c r="G225" s="72"/>
    </row>
    <row r="226" spans="1:7" s="17" customFormat="1">
      <c r="A226" s="1"/>
      <c r="B226" s="5"/>
      <c r="C226" s="5"/>
      <c r="D226" s="5"/>
      <c r="E226" s="54"/>
      <c r="F226" s="165"/>
      <c r="G226" s="72"/>
    </row>
    <row r="227" spans="1:7" s="17" customFormat="1">
      <c r="A227" s="1"/>
      <c r="B227" s="5"/>
      <c r="C227" s="5"/>
      <c r="D227" s="5"/>
      <c r="E227" s="54"/>
      <c r="F227" s="165"/>
      <c r="G227" s="72"/>
    </row>
    <row r="228" spans="1:7" s="17" customFormat="1">
      <c r="A228" s="1"/>
      <c r="B228" s="5"/>
      <c r="C228" s="5"/>
      <c r="D228" s="5"/>
      <c r="E228" s="54"/>
      <c r="F228" s="165"/>
      <c r="G228" s="72"/>
    </row>
    <row r="229" spans="1:7" s="17" customFormat="1">
      <c r="A229" s="1"/>
      <c r="B229" s="5"/>
      <c r="C229" s="5"/>
      <c r="D229" s="5"/>
      <c r="E229" s="54"/>
      <c r="F229" s="165"/>
      <c r="G229" s="72"/>
    </row>
    <row r="230" spans="1:7" s="17" customFormat="1">
      <c r="A230" s="1"/>
      <c r="B230" s="5"/>
      <c r="C230" s="5"/>
      <c r="D230" s="5"/>
      <c r="E230" s="54"/>
      <c r="F230" s="165"/>
      <c r="G230" s="72"/>
    </row>
    <row r="231" spans="1:7" s="17" customFormat="1">
      <c r="A231" s="1"/>
      <c r="B231" s="5"/>
      <c r="C231" s="5"/>
      <c r="D231" s="5"/>
      <c r="E231" s="54"/>
      <c r="F231" s="165"/>
      <c r="G231" s="72"/>
    </row>
    <row r="232" spans="1:7" s="17" customFormat="1">
      <c r="A232" s="1"/>
      <c r="B232" s="5"/>
      <c r="C232" s="5"/>
      <c r="D232" s="5"/>
      <c r="E232" s="54"/>
      <c r="F232" s="165"/>
      <c r="G232" s="72"/>
    </row>
    <row r="233" spans="1:7" s="17" customFormat="1">
      <c r="A233" s="1"/>
      <c r="B233" s="5"/>
      <c r="C233" s="5"/>
      <c r="D233" s="5"/>
      <c r="E233" s="54"/>
      <c r="F233" s="165"/>
      <c r="G233" s="72"/>
    </row>
    <row r="234" spans="1:7" s="17" customFormat="1">
      <c r="A234" s="1"/>
      <c r="B234" s="5"/>
      <c r="C234" s="5"/>
      <c r="D234" s="5"/>
      <c r="E234" s="54"/>
      <c r="F234" s="165"/>
      <c r="G234" s="72"/>
    </row>
    <row r="235" spans="1:7" s="17" customFormat="1">
      <c r="A235" s="1"/>
      <c r="B235" s="5"/>
      <c r="C235" s="5"/>
      <c r="D235" s="5"/>
      <c r="E235" s="54"/>
      <c r="F235" s="165"/>
      <c r="G235" s="72"/>
    </row>
    <row r="236" spans="1:7" s="17" customFormat="1">
      <c r="A236" s="1"/>
      <c r="B236" s="5"/>
      <c r="C236" s="5"/>
      <c r="D236" s="5"/>
      <c r="E236" s="54"/>
      <c r="F236" s="165"/>
      <c r="G236" s="72"/>
    </row>
    <row r="237" spans="1:7" s="17" customFormat="1">
      <c r="A237" s="1"/>
      <c r="B237" s="5"/>
      <c r="C237" s="5"/>
      <c r="D237" s="5"/>
      <c r="E237" s="54"/>
      <c r="F237" s="165"/>
      <c r="G237" s="72"/>
    </row>
    <row r="238" spans="1:7" s="17" customFormat="1">
      <c r="A238" s="1"/>
      <c r="B238" s="5"/>
      <c r="C238" s="5"/>
      <c r="D238" s="5"/>
      <c r="E238" s="54"/>
      <c r="F238" s="165"/>
      <c r="G238" s="72"/>
    </row>
    <row r="239" spans="1:7" s="17" customFormat="1">
      <c r="A239" s="1"/>
      <c r="B239" s="5"/>
      <c r="C239" s="5"/>
      <c r="D239" s="5"/>
      <c r="E239" s="54"/>
      <c r="F239" s="165"/>
      <c r="G239" s="72"/>
    </row>
    <row r="240" spans="1:7" s="17" customFormat="1">
      <c r="A240" s="1"/>
      <c r="B240" s="5"/>
      <c r="C240" s="5"/>
      <c r="D240" s="5"/>
      <c r="E240" s="54"/>
      <c r="F240" s="165"/>
      <c r="G240" s="72"/>
    </row>
    <row r="241" spans="1:154">
      <c r="H241" s="17"/>
      <c r="I241" s="17"/>
      <c r="J241" s="17"/>
      <c r="K241" s="17"/>
      <c r="L241" s="17"/>
      <c r="M241" s="17"/>
      <c r="N241" s="17"/>
      <c r="O241" s="17"/>
      <c r="P241" s="17"/>
      <c r="Q241" s="17"/>
      <c r="R241" s="17"/>
      <c r="S241" s="17"/>
      <c r="T241" s="17"/>
      <c r="U241" s="17"/>
      <c r="V241" s="17"/>
      <c r="W241" s="17"/>
      <c r="X241" s="17"/>
      <c r="Y241" s="17"/>
      <c r="Z241" s="17"/>
      <c r="AA241" s="17"/>
      <c r="AB241" s="17"/>
      <c r="AC241" s="17"/>
      <c r="AD241" s="17"/>
      <c r="AE241" s="17"/>
      <c r="AF241" s="17"/>
      <c r="AG241" s="17"/>
      <c r="AH241" s="17"/>
      <c r="AI241" s="17"/>
      <c r="AJ241" s="17"/>
      <c r="AK241" s="17"/>
      <c r="AL241" s="17"/>
      <c r="AM241" s="17"/>
      <c r="AN241" s="17"/>
      <c r="AO241" s="17"/>
      <c r="AP241" s="17"/>
      <c r="AQ241" s="17"/>
      <c r="AR241" s="17"/>
      <c r="AS241" s="17"/>
      <c r="AT241" s="17"/>
      <c r="AU241" s="17"/>
      <c r="AV241" s="17"/>
      <c r="AW241" s="17"/>
      <c r="AX241" s="17"/>
      <c r="AY241" s="17"/>
      <c r="AZ241" s="17"/>
      <c r="BA241" s="17"/>
      <c r="BB241" s="17"/>
      <c r="BC241" s="17"/>
      <c r="BD241" s="17"/>
      <c r="BE241" s="17"/>
      <c r="BF241" s="17"/>
      <c r="BG241" s="17"/>
      <c r="BH241" s="17"/>
      <c r="BI241" s="17"/>
      <c r="BJ241" s="17"/>
      <c r="BK241" s="17"/>
      <c r="BL241" s="17"/>
      <c r="BM241" s="17"/>
      <c r="BN241" s="17"/>
      <c r="BO241" s="17"/>
      <c r="BP241" s="17"/>
      <c r="BQ241" s="17"/>
      <c r="BR241" s="17"/>
      <c r="BS241" s="17"/>
      <c r="BT241" s="17"/>
      <c r="BU241" s="17"/>
      <c r="BV241" s="17"/>
      <c r="BW241" s="17"/>
      <c r="BX241" s="17"/>
      <c r="BY241" s="17"/>
      <c r="BZ241" s="17"/>
      <c r="CA241" s="17"/>
      <c r="CB241" s="17"/>
      <c r="CC241" s="17"/>
      <c r="CD241" s="17"/>
      <c r="CE241" s="17"/>
      <c r="CF241" s="17"/>
      <c r="CG241" s="17"/>
      <c r="CH241" s="17"/>
      <c r="CI241" s="17"/>
      <c r="CJ241" s="17"/>
      <c r="CK241" s="17"/>
      <c r="CL241" s="17"/>
      <c r="CM241" s="17"/>
      <c r="CN241" s="17"/>
      <c r="CO241" s="17"/>
      <c r="CP241" s="17"/>
      <c r="CQ241" s="17"/>
      <c r="CR241" s="17"/>
      <c r="CS241" s="17"/>
      <c r="CT241" s="17"/>
      <c r="CU241" s="17"/>
      <c r="CV241" s="17"/>
      <c r="CW241" s="17"/>
      <c r="CX241" s="17"/>
      <c r="CY241" s="17"/>
      <c r="CZ241" s="17"/>
      <c r="DA241" s="17"/>
      <c r="DB241" s="17"/>
      <c r="DC241" s="17"/>
      <c r="DD241" s="17"/>
      <c r="DE241" s="17"/>
      <c r="DF241" s="17"/>
      <c r="DG241" s="17"/>
      <c r="DH241" s="17"/>
      <c r="DI241" s="17"/>
      <c r="DJ241" s="17"/>
      <c r="DK241" s="17"/>
      <c r="DL241" s="17"/>
      <c r="DM241" s="17"/>
      <c r="DN241" s="17"/>
      <c r="DO241" s="17"/>
      <c r="DP241" s="17"/>
      <c r="DQ241" s="17"/>
      <c r="DR241" s="17"/>
      <c r="DS241" s="17"/>
      <c r="DT241" s="17"/>
      <c r="DU241" s="17"/>
      <c r="DV241" s="17"/>
      <c r="DW241" s="17"/>
      <c r="DX241" s="17"/>
      <c r="DY241" s="17"/>
      <c r="DZ241" s="17"/>
      <c r="EA241" s="17"/>
      <c r="EB241" s="17"/>
      <c r="EC241" s="17"/>
      <c r="ED241" s="17"/>
      <c r="EE241" s="17"/>
      <c r="EF241" s="17"/>
      <c r="EG241" s="17"/>
      <c r="EH241" s="17"/>
      <c r="EI241" s="17"/>
      <c r="EJ241" s="17"/>
      <c r="EK241" s="17"/>
      <c r="EL241" s="17"/>
      <c r="EM241" s="17"/>
      <c r="EN241" s="17"/>
      <c r="EO241" s="17"/>
      <c r="EP241" s="17"/>
      <c r="EQ241" s="17"/>
      <c r="ER241" s="17"/>
      <c r="ES241" s="17"/>
      <c r="ET241" s="17"/>
      <c r="EU241" s="17"/>
      <c r="EV241" s="17"/>
      <c r="EW241" s="17"/>
      <c r="EX241" s="17"/>
    </row>
    <row r="242" spans="1:154" s="17" customFormat="1">
      <c r="A242" s="1"/>
      <c r="B242" s="5"/>
      <c r="C242" s="5"/>
      <c r="D242" s="5"/>
      <c r="E242" s="54"/>
      <c r="F242" s="165"/>
      <c r="G242" s="72"/>
      <c r="H242" s="1"/>
      <c r="I242" s="1"/>
      <c r="J242" s="1"/>
      <c r="K242" s="1"/>
      <c r="L242" s="1"/>
      <c r="M242" s="1"/>
      <c r="N242" s="1"/>
      <c r="O242" s="1"/>
      <c r="P242" s="1"/>
      <c r="Q242" s="1"/>
      <c r="R242" s="1"/>
      <c r="S242" s="1"/>
      <c r="T242" s="1"/>
      <c r="U242" s="1"/>
      <c r="V242" s="1"/>
      <c r="W242" s="1"/>
      <c r="X242" s="1"/>
      <c r="Y242" s="1"/>
      <c r="Z242" s="1"/>
      <c r="AA242" s="1"/>
      <c r="AB242" s="1"/>
      <c r="AC242" s="1"/>
      <c r="AD242" s="1"/>
      <c r="AE242" s="1"/>
      <c r="AF242" s="1"/>
      <c r="AG242" s="1"/>
      <c r="AH242" s="1"/>
      <c r="AI242" s="1"/>
      <c r="AJ242" s="1"/>
      <c r="AK242" s="1"/>
      <c r="AL242" s="1"/>
      <c r="AM242" s="1"/>
      <c r="AN242" s="1"/>
      <c r="AO242" s="1"/>
      <c r="AP242" s="1"/>
      <c r="AQ242" s="1"/>
      <c r="AR242" s="1"/>
      <c r="AS242" s="1"/>
      <c r="AT242" s="1"/>
      <c r="AU242" s="1"/>
      <c r="AV242" s="1"/>
      <c r="AW242" s="1"/>
      <c r="AX242" s="1"/>
      <c r="AY242" s="1"/>
      <c r="AZ242" s="1"/>
      <c r="BA242" s="1"/>
      <c r="BB242" s="1"/>
      <c r="BC242" s="1"/>
      <c r="BD242" s="1"/>
      <c r="BE242" s="1"/>
      <c r="BF242" s="1"/>
      <c r="BG242" s="1"/>
      <c r="BH242" s="1"/>
      <c r="BI242" s="1"/>
      <c r="BJ242" s="1"/>
      <c r="BK242" s="1"/>
      <c r="BL242" s="1"/>
      <c r="BM242" s="1"/>
      <c r="BN242" s="1"/>
      <c r="BO242" s="1"/>
      <c r="BP242" s="1"/>
      <c r="BQ242" s="1"/>
      <c r="BR242" s="1"/>
      <c r="BS242" s="1"/>
      <c r="BT242" s="1"/>
      <c r="BU242" s="1"/>
      <c r="BV242" s="1"/>
      <c r="BW242" s="1"/>
      <c r="BX242" s="1"/>
      <c r="BY242" s="1"/>
      <c r="BZ242" s="1"/>
      <c r="CA242" s="1"/>
      <c r="CB242" s="1"/>
      <c r="CC242" s="1"/>
      <c r="CD242" s="1"/>
      <c r="CE242" s="1"/>
      <c r="CF242" s="1"/>
      <c r="CG242" s="1"/>
      <c r="CH242" s="1"/>
      <c r="CI242" s="1"/>
      <c r="CJ242" s="1"/>
      <c r="CK242" s="1"/>
      <c r="CL242" s="1"/>
      <c r="CM242" s="1"/>
      <c r="CN242" s="1"/>
      <c r="CO242" s="1"/>
      <c r="CP242" s="1"/>
      <c r="CQ242" s="1"/>
      <c r="CR242" s="1"/>
      <c r="CS242" s="1"/>
      <c r="CT242" s="1"/>
      <c r="CU242" s="1"/>
      <c r="CV242" s="1"/>
      <c r="CW242" s="1"/>
      <c r="CX242" s="1"/>
      <c r="CY242" s="1"/>
      <c r="CZ242" s="1"/>
      <c r="DA242" s="1"/>
      <c r="DB242" s="1"/>
      <c r="DC242" s="1"/>
      <c r="DD242" s="1"/>
      <c r="DE242" s="1"/>
      <c r="DF242" s="1"/>
      <c r="DG242" s="1"/>
      <c r="DH242" s="1"/>
      <c r="DI242" s="1"/>
      <c r="DJ242" s="1"/>
      <c r="DK242" s="1"/>
      <c r="DL242" s="1"/>
      <c r="DM242" s="1"/>
      <c r="DN242" s="1"/>
      <c r="DO242" s="1"/>
      <c r="DP242" s="1"/>
      <c r="DQ242" s="1"/>
      <c r="DR242" s="1"/>
      <c r="DS242" s="1"/>
      <c r="DT242" s="1"/>
      <c r="DU242" s="1"/>
      <c r="DV242" s="1"/>
      <c r="DW242" s="1"/>
      <c r="DX242" s="1"/>
      <c r="DY242" s="1"/>
      <c r="DZ242" s="1"/>
      <c r="EA242" s="1"/>
      <c r="EB242" s="1"/>
      <c r="EC242" s="1"/>
      <c r="ED242" s="1"/>
      <c r="EE242" s="1"/>
      <c r="EF242" s="1"/>
      <c r="EG242" s="1"/>
      <c r="EH242" s="1"/>
      <c r="EI242" s="1"/>
      <c r="EJ242" s="1"/>
      <c r="EK242" s="1"/>
      <c r="EL242" s="1"/>
      <c r="EM242" s="1"/>
      <c r="EN242" s="1"/>
      <c r="EO242" s="1"/>
      <c r="EP242" s="1"/>
      <c r="EQ242" s="1"/>
      <c r="ER242" s="1"/>
      <c r="ES242" s="1"/>
      <c r="ET242" s="1"/>
      <c r="EU242" s="1"/>
      <c r="EV242" s="1"/>
      <c r="EW242" s="1"/>
      <c r="EX242" s="1"/>
    </row>
    <row r="243" spans="1:154" s="17" customFormat="1">
      <c r="A243" s="1"/>
      <c r="B243" s="5"/>
      <c r="C243" s="5"/>
      <c r="D243" s="5"/>
      <c r="E243" s="54"/>
      <c r="F243" s="165"/>
      <c r="G243" s="72"/>
    </row>
    <row r="244" spans="1:154" s="17" customFormat="1">
      <c r="A244" s="1"/>
      <c r="B244" s="5"/>
      <c r="C244" s="5"/>
      <c r="D244" s="5"/>
      <c r="E244" s="54"/>
      <c r="F244" s="165"/>
      <c r="G244" s="72"/>
    </row>
    <row r="245" spans="1:154" s="17" customFormat="1">
      <c r="A245" s="1"/>
      <c r="B245" s="5"/>
      <c r="C245" s="5"/>
      <c r="D245" s="5"/>
      <c r="E245" s="54"/>
      <c r="F245" s="165"/>
      <c r="G245" s="72"/>
    </row>
    <row r="246" spans="1:154" s="17" customFormat="1">
      <c r="A246" s="1"/>
      <c r="B246" s="5"/>
      <c r="C246" s="5"/>
      <c r="D246" s="5"/>
      <c r="E246" s="54"/>
      <c r="F246" s="165"/>
      <c r="G246" s="72"/>
    </row>
    <row r="247" spans="1:154" s="17" customFormat="1">
      <c r="A247" s="1"/>
      <c r="B247" s="5"/>
      <c r="C247" s="5"/>
      <c r="D247" s="5"/>
      <c r="E247" s="54"/>
      <c r="F247" s="165"/>
      <c r="G247" s="72"/>
    </row>
    <row r="248" spans="1:154" s="17" customFormat="1">
      <c r="A248" s="1"/>
      <c r="B248" s="5"/>
      <c r="C248" s="5"/>
      <c r="D248" s="5"/>
      <c r="E248" s="54"/>
      <c r="F248" s="165"/>
      <c r="G248" s="72"/>
    </row>
    <row r="249" spans="1:154">
      <c r="H249" s="17"/>
      <c r="I249" s="17"/>
      <c r="J249" s="17"/>
      <c r="K249" s="17"/>
      <c r="L249" s="17"/>
      <c r="M249" s="17"/>
      <c r="N249" s="17"/>
      <c r="O249" s="17"/>
      <c r="P249" s="17"/>
      <c r="Q249" s="17"/>
      <c r="R249" s="17"/>
      <c r="S249" s="17"/>
      <c r="T249" s="17"/>
      <c r="U249" s="17"/>
      <c r="V249" s="17"/>
      <c r="W249" s="17"/>
      <c r="X249" s="17"/>
      <c r="Y249" s="17"/>
      <c r="Z249" s="17"/>
      <c r="AA249" s="17"/>
      <c r="AB249" s="17"/>
      <c r="AC249" s="17"/>
      <c r="AD249" s="17"/>
      <c r="AE249" s="17"/>
      <c r="AF249" s="17"/>
      <c r="AG249" s="17"/>
      <c r="AH249" s="17"/>
      <c r="AI249" s="17"/>
      <c r="AJ249" s="17"/>
      <c r="AK249" s="17"/>
      <c r="AL249" s="17"/>
      <c r="AM249" s="17"/>
      <c r="AN249" s="17"/>
      <c r="AO249" s="17"/>
      <c r="AP249" s="17"/>
      <c r="AQ249" s="17"/>
      <c r="AR249" s="17"/>
      <c r="AS249" s="17"/>
      <c r="AT249" s="17"/>
      <c r="AU249" s="17"/>
      <c r="AV249" s="17"/>
      <c r="AW249" s="17"/>
      <c r="AX249" s="17"/>
      <c r="AY249" s="17"/>
      <c r="AZ249" s="17"/>
      <c r="BA249" s="17"/>
      <c r="BB249" s="17"/>
      <c r="BC249" s="17"/>
      <c r="BD249" s="17"/>
      <c r="BE249" s="17"/>
      <c r="BF249" s="17"/>
      <c r="BG249" s="17"/>
      <c r="BH249" s="17"/>
      <c r="BI249" s="17"/>
      <c r="BJ249" s="17"/>
      <c r="BK249" s="17"/>
      <c r="BL249" s="17"/>
      <c r="BM249" s="17"/>
      <c r="BN249" s="17"/>
      <c r="BO249" s="17"/>
      <c r="BP249" s="17"/>
      <c r="BQ249" s="17"/>
      <c r="BR249" s="17"/>
      <c r="BS249" s="17"/>
      <c r="BT249" s="17"/>
      <c r="BU249" s="17"/>
      <c r="BV249" s="17"/>
      <c r="BW249" s="17"/>
      <c r="BX249" s="17"/>
      <c r="BY249" s="17"/>
      <c r="BZ249" s="17"/>
      <c r="CA249" s="17"/>
      <c r="CB249" s="17"/>
      <c r="CC249" s="17"/>
      <c r="CD249" s="17"/>
      <c r="CE249" s="17"/>
      <c r="CF249" s="17"/>
      <c r="CG249" s="17"/>
      <c r="CH249" s="17"/>
      <c r="CI249" s="17"/>
      <c r="CJ249" s="17"/>
      <c r="CK249" s="17"/>
      <c r="CL249" s="17"/>
      <c r="CM249" s="17"/>
      <c r="CN249" s="17"/>
      <c r="CO249" s="17"/>
      <c r="CP249" s="17"/>
      <c r="CQ249" s="17"/>
      <c r="CR249" s="17"/>
      <c r="CS249" s="17"/>
      <c r="CT249" s="17"/>
      <c r="CU249" s="17"/>
      <c r="CV249" s="17"/>
      <c r="CW249" s="17"/>
      <c r="CX249" s="17"/>
      <c r="CY249" s="17"/>
      <c r="CZ249" s="17"/>
      <c r="DA249" s="17"/>
      <c r="DB249" s="17"/>
      <c r="DC249" s="17"/>
      <c r="DD249" s="17"/>
      <c r="DE249" s="17"/>
      <c r="DF249" s="17"/>
      <c r="DG249" s="17"/>
      <c r="DH249" s="17"/>
      <c r="DI249" s="17"/>
      <c r="DJ249" s="17"/>
      <c r="DK249" s="17"/>
      <c r="DL249" s="17"/>
      <c r="DM249" s="17"/>
      <c r="DN249" s="17"/>
      <c r="DO249" s="17"/>
      <c r="DP249" s="17"/>
      <c r="DQ249" s="17"/>
      <c r="DR249" s="17"/>
      <c r="DS249" s="17"/>
      <c r="DT249" s="17"/>
      <c r="DU249" s="17"/>
      <c r="DV249" s="17"/>
      <c r="DW249" s="17"/>
      <c r="DX249" s="17"/>
      <c r="DY249" s="17"/>
      <c r="DZ249" s="17"/>
      <c r="EA249" s="17"/>
      <c r="EB249" s="17"/>
      <c r="EC249" s="17"/>
      <c r="ED249" s="17"/>
      <c r="EE249" s="17"/>
      <c r="EF249" s="17"/>
      <c r="EG249" s="17"/>
      <c r="EH249" s="17"/>
      <c r="EI249" s="17"/>
      <c r="EJ249" s="17"/>
      <c r="EK249" s="17"/>
      <c r="EL249" s="17"/>
      <c r="EM249" s="17"/>
      <c r="EN249" s="17"/>
      <c r="EO249" s="17"/>
      <c r="EP249" s="17"/>
      <c r="EQ249" s="17"/>
      <c r="ER249" s="17"/>
      <c r="ES249" s="17"/>
      <c r="ET249" s="17"/>
      <c r="EU249" s="17"/>
      <c r="EV249" s="17"/>
      <c r="EW249" s="17"/>
      <c r="EX249" s="17"/>
    </row>
    <row r="255" spans="1:154" s="17" customFormat="1">
      <c r="A255" s="1"/>
      <c r="B255" s="5"/>
      <c r="C255" s="5"/>
      <c r="D255" s="5"/>
      <c r="E255" s="54"/>
      <c r="F255" s="165"/>
      <c r="G255" s="72"/>
      <c r="H255" s="1"/>
      <c r="I255" s="1"/>
      <c r="J255" s="1"/>
      <c r="K255" s="1"/>
      <c r="L255" s="1"/>
      <c r="M255" s="1"/>
      <c r="N255" s="1"/>
      <c r="O255" s="1"/>
      <c r="P255" s="1"/>
      <c r="Q255" s="1"/>
      <c r="R255" s="1"/>
      <c r="S255" s="1"/>
      <c r="T255" s="1"/>
      <c r="U255" s="1"/>
      <c r="V255" s="1"/>
      <c r="W255" s="1"/>
      <c r="X255" s="1"/>
      <c r="Y255" s="1"/>
      <c r="Z255" s="1"/>
      <c r="AA255" s="1"/>
      <c r="AB255" s="1"/>
      <c r="AC255" s="1"/>
      <c r="AD255" s="1"/>
      <c r="AE255" s="1"/>
      <c r="AF255" s="1"/>
      <c r="AG255" s="1"/>
      <c r="AH255" s="1"/>
      <c r="AI255" s="1"/>
      <c r="AJ255" s="1"/>
      <c r="AK255" s="1"/>
      <c r="AL255" s="1"/>
      <c r="AM255" s="1"/>
      <c r="AN255" s="1"/>
      <c r="AO255" s="1"/>
      <c r="AP255" s="1"/>
      <c r="AQ255" s="1"/>
      <c r="AR255" s="1"/>
      <c r="AS255" s="1"/>
      <c r="AT255" s="1"/>
      <c r="AU255" s="1"/>
      <c r="AV255" s="1"/>
      <c r="AW255" s="1"/>
      <c r="AX255" s="1"/>
      <c r="AY255" s="1"/>
      <c r="AZ255" s="1"/>
      <c r="BA255" s="1"/>
      <c r="BB255" s="1"/>
      <c r="BC255" s="1"/>
      <c r="BD255" s="1"/>
      <c r="BE255" s="1"/>
      <c r="BF255" s="1"/>
      <c r="BG255" s="1"/>
      <c r="BH255" s="1"/>
      <c r="BI255" s="1"/>
      <c r="BJ255" s="1"/>
      <c r="BK255" s="1"/>
      <c r="BL255" s="1"/>
      <c r="BM255" s="1"/>
      <c r="BN255" s="1"/>
      <c r="BO255" s="1"/>
      <c r="BP255" s="1"/>
      <c r="BQ255" s="1"/>
      <c r="BR255" s="1"/>
      <c r="BS255" s="1"/>
      <c r="BT255" s="1"/>
      <c r="BU255" s="1"/>
      <c r="BV255" s="1"/>
      <c r="BW255" s="1"/>
      <c r="BX255" s="1"/>
      <c r="BY255" s="1"/>
      <c r="BZ255" s="1"/>
      <c r="CA255" s="1"/>
      <c r="CB255" s="1"/>
      <c r="CC255" s="1"/>
      <c r="CD255" s="1"/>
      <c r="CE255" s="1"/>
      <c r="CF255" s="1"/>
      <c r="CG255" s="1"/>
      <c r="CH255" s="1"/>
      <c r="CI255" s="1"/>
      <c r="CJ255" s="1"/>
      <c r="CK255" s="1"/>
      <c r="CL255" s="1"/>
      <c r="CM255" s="1"/>
      <c r="CN255" s="1"/>
      <c r="CO255" s="1"/>
      <c r="CP255" s="1"/>
      <c r="CQ255" s="1"/>
      <c r="CR255" s="1"/>
      <c r="CS255" s="1"/>
      <c r="CT255" s="1"/>
      <c r="CU255" s="1"/>
      <c r="CV255" s="1"/>
      <c r="CW255" s="1"/>
      <c r="CX255" s="1"/>
      <c r="CY255" s="1"/>
      <c r="CZ255" s="1"/>
      <c r="DA255" s="1"/>
      <c r="DB255" s="1"/>
      <c r="DC255" s="1"/>
      <c r="DD255" s="1"/>
      <c r="DE255" s="1"/>
      <c r="DF255" s="1"/>
      <c r="DG255" s="1"/>
      <c r="DH255" s="1"/>
      <c r="DI255" s="1"/>
      <c r="DJ255" s="1"/>
      <c r="DK255" s="1"/>
      <c r="DL255" s="1"/>
      <c r="DM255" s="1"/>
      <c r="DN255" s="1"/>
      <c r="DO255" s="1"/>
      <c r="DP255" s="1"/>
      <c r="DQ255" s="1"/>
      <c r="DR255" s="1"/>
      <c r="DS255" s="1"/>
      <c r="DT255" s="1"/>
      <c r="DU255" s="1"/>
      <c r="DV255" s="1"/>
      <c r="DW255" s="1"/>
      <c r="DX255" s="1"/>
      <c r="DY255" s="1"/>
      <c r="DZ255" s="1"/>
      <c r="EA255" s="1"/>
      <c r="EB255" s="1"/>
      <c r="EC255" s="1"/>
      <c r="ED255" s="1"/>
      <c r="EE255" s="1"/>
      <c r="EF255" s="1"/>
      <c r="EG255" s="1"/>
      <c r="EH255" s="1"/>
      <c r="EI255" s="1"/>
      <c r="EJ255" s="1"/>
      <c r="EK255" s="1"/>
      <c r="EL255" s="1"/>
      <c r="EM255" s="1"/>
      <c r="EN255" s="1"/>
      <c r="EO255" s="1"/>
      <c r="EP255" s="1"/>
      <c r="EQ255" s="1"/>
      <c r="ER255" s="1"/>
      <c r="ES255" s="1"/>
      <c r="ET255" s="1"/>
      <c r="EU255" s="1"/>
      <c r="EV255" s="1"/>
      <c r="EW255" s="1"/>
      <c r="EX255" s="1"/>
    </row>
    <row r="256" spans="1:154" s="17" customFormat="1">
      <c r="A256" s="1"/>
      <c r="B256" s="5"/>
      <c r="C256" s="5"/>
      <c r="D256" s="5"/>
      <c r="E256" s="54"/>
      <c r="F256" s="165"/>
      <c r="G256" s="72"/>
    </row>
    <row r="257" spans="1:154" s="17" customFormat="1">
      <c r="A257" s="1"/>
      <c r="B257" s="5"/>
      <c r="C257" s="5"/>
      <c r="D257" s="5"/>
      <c r="E257" s="54"/>
      <c r="F257" s="165"/>
      <c r="G257" s="72"/>
    </row>
    <row r="258" spans="1:154">
      <c r="H258" s="17"/>
      <c r="I258" s="17"/>
      <c r="J258" s="17"/>
      <c r="K258" s="17"/>
      <c r="L258" s="17"/>
      <c r="M258" s="17"/>
      <c r="N258" s="17"/>
      <c r="O258" s="17"/>
      <c r="P258" s="17"/>
      <c r="Q258" s="17"/>
      <c r="R258" s="17"/>
      <c r="S258" s="17"/>
      <c r="T258" s="17"/>
      <c r="U258" s="17"/>
      <c r="V258" s="17"/>
      <c r="W258" s="17"/>
      <c r="X258" s="17"/>
      <c r="Y258" s="17"/>
      <c r="Z258" s="17"/>
      <c r="AA258" s="17"/>
      <c r="AB258" s="17"/>
      <c r="AC258" s="17"/>
      <c r="AD258" s="17"/>
      <c r="AE258" s="17"/>
      <c r="AF258" s="17"/>
      <c r="AG258" s="17"/>
      <c r="AH258" s="17"/>
      <c r="AI258" s="17"/>
      <c r="AJ258" s="17"/>
      <c r="AK258" s="17"/>
      <c r="AL258" s="17"/>
      <c r="AM258" s="17"/>
      <c r="AN258" s="17"/>
      <c r="AO258" s="17"/>
      <c r="AP258" s="17"/>
      <c r="AQ258" s="17"/>
      <c r="AR258" s="17"/>
      <c r="AS258" s="17"/>
      <c r="AT258" s="17"/>
      <c r="AU258" s="17"/>
      <c r="AV258" s="17"/>
      <c r="AW258" s="17"/>
      <c r="AX258" s="17"/>
      <c r="AY258" s="17"/>
      <c r="AZ258" s="17"/>
      <c r="BA258" s="17"/>
      <c r="BB258" s="17"/>
      <c r="BC258" s="17"/>
      <c r="BD258" s="17"/>
      <c r="BE258" s="17"/>
      <c r="BF258" s="17"/>
      <c r="BG258" s="17"/>
      <c r="BH258" s="17"/>
      <c r="BI258" s="17"/>
      <c r="BJ258" s="17"/>
      <c r="BK258" s="17"/>
      <c r="BL258" s="17"/>
      <c r="BM258" s="17"/>
      <c r="BN258" s="17"/>
      <c r="BO258" s="17"/>
      <c r="BP258" s="17"/>
      <c r="BQ258" s="17"/>
      <c r="BR258" s="17"/>
      <c r="BS258" s="17"/>
      <c r="BT258" s="17"/>
      <c r="BU258" s="17"/>
      <c r="BV258" s="17"/>
      <c r="BW258" s="17"/>
      <c r="BX258" s="17"/>
      <c r="BY258" s="17"/>
      <c r="BZ258" s="17"/>
      <c r="CA258" s="17"/>
      <c r="CB258" s="17"/>
      <c r="CC258" s="17"/>
      <c r="CD258" s="17"/>
      <c r="CE258" s="17"/>
      <c r="CF258" s="17"/>
      <c r="CG258" s="17"/>
      <c r="CH258" s="17"/>
      <c r="CI258" s="17"/>
      <c r="CJ258" s="17"/>
      <c r="CK258" s="17"/>
      <c r="CL258" s="17"/>
      <c r="CM258" s="17"/>
      <c r="CN258" s="17"/>
      <c r="CO258" s="17"/>
      <c r="CP258" s="17"/>
      <c r="CQ258" s="17"/>
      <c r="CR258" s="17"/>
      <c r="CS258" s="17"/>
      <c r="CT258" s="17"/>
      <c r="CU258" s="17"/>
      <c r="CV258" s="17"/>
      <c r="CW258" s="17"/>
      <c r="CX258" s="17"/>
      <c r="CY258" s="17"/>
      <c r="CZ258" s="17"/>
      <c r="DA258" s="17"/>
      <c r="DB258" s="17"/>
      <c r="DC258" s="17"/>
      <c r="DD258" s="17"/>
      <c r="DE258" s="17"/>
      <c r="DF258" s="17"/>
      <c r="DG258" s="17"/>
      <c r="DH258" s="17"/>
      <c r="DI258" s="17"/>
      <c r="DJ258" s="17"/>
      <c r="DK258" s="17"/>
      <c r="DL258" s="17"/>
      <c r="DM258" s="17"/>
      <c r="DN258" s="17"/>
      <c r="DO258" s="17"/>
      <c r="DP258" s="17"/>
      <c r="DQ258" s="17"/>
      <c r="DR258" s="17"/>
      <c r="DS258" s="17"/>
      <c r="DT258" s="17"/>
      <c r="DU258" s="17"/>
      <c r="DV258" s="17"/>
      <c r="DW258" s="17"/>
      <c r="DX258" s="17"/>
      <c r="DY258" s="17"/>
      <c r="DZ258" s="17"/>
      <c r="EA258" s="17"/>
      <c r="EB258" s="17"/>
      <c r="EC258" s="17"/>
      <c r="ED258" s="17"/>
      <c r="EE258" s="17"/>
      <c r="EF258" s="17"/>
      <c r="EG258" s="17"/>
      <c r="EH258" s="17"/>
      <c r="EI258" s="17"/>
      <c r="EJ258" s="17"/>
      <c r="EK258" s="17"/>
      <c r="EL258" s="17"/>
      <c r="EM258" s="17"/>
      <c r="EN258" s="17"/>
      <c r="EO258" s="17"/>
      <c r="EP258" s="17"/>
      <c r="EQ258" s="17"/>
      <c r="ER258" s="17"/>
      <c r="ES258" s="17"/>
      <c r="ET258" s="17"/>
      <c r="EU258" s="17"/>
      <c r="EV258" s="17"/>
      <c r="EW258" s="17"/>
      <c r="EX258" s="17"/>
    </row>
    <row r="275" spans="1:154" s="38" customFormat="1">
      <c r="A275" s="1"/>
      <c r="B275" s="5"/>
      <c r="C275" s="5"/>
      <c r="D275" s="5"/>
      <c r="E275" s="54"/>
      <c r="F275" s="165"/>
      <c r="G275" s="72"/>
      <c r="H275" s="1"/>
      <c r="I275" s="1"/>
      <c r="J275" s="1"/>
      <c r="K275" s="1"/>
      <c r="L275" s="1"/>
      <c r="M275" s="1"/>
      <c r="N275" s="1"/>
      <c r="O275" s="1"/>
      <c r="P275" s="1"/>
      <c r="Q275" s="1"/>
      <c r="R275" s="1"/>
      <c r="S275" s="1"/>
      <c r="T275" s="1"/>
      <c r="U275" s="1"/>
      <c r="V275" s="1"/>
      <c r="W275" s="1"/>
      <c r="X275" s="1"/>
      <c r="Y275" s="1"/>
      <c r="Z275" s="1"/>
      <c r="AA275" s="1"/>
      <c r="AB275" s="1"/>
      <c r="AC275" s="1"/>
      <c r="AD275" s="1"/>
      <c r="AE275" s="1"/>
      <c r="AF275" s="1"/>
      <c r="AG275" s="1"/>
      <c r="AH275" s="1"/>
      <c r="AI275" s="1"/>
      <c r="AJ275" s="1"/>
      <c r="AK275" s="1"/>
      <c r="AL275" s="1"/>
      <c r="AM275" s="1"/>
      <c r="AN275" s="1"/>
      <c r="AO275" s="1"/>
      <c r="AP275" s="1"/>
      <c r="AQ275" s="1"/>
      <c r="AR275" s="1"/>
      <c r="AS275" s="1"/>
      <c r="AT275" s="1"/>
      <c r="AU275" s="1"/>
      <c r="AV275" s="1"/>
      <c r="AW275" s="1"/>
      <c r="AX275" s="1"/>
      <c r="AY275" s="1"/>
      <c r="AZ275" s="1"/>
      <c r="BA275" s="1"/>
      <c r="BB275" s="1"/>
      <c r="BC275" s="1"/>
      <c r="BD275" s="1"/>
      <c r="BE275" s="1"/>
      <c r="BF275" s="1"/>
      <c r="BG275" s="1"/>
      <c r="BH275" s="1"/>
      <c r="BI275" s="1"/>
      <c r="BJ275" s="1"/>
      <c r="BK275" s="1"/>
      <c r="BL275" s="1"/>
      <c r="BM275" s="1"/>
      <c r="BN275" s="1"/>
      <c r="BO275" s="1"/>
      <c r="BP275" s="1"/>
      <c r="BQ275" s="1"/>
      <c r="BR275" s="1"/>
      <c r="BS275" s="1"/>
      <c r="BT275" s="1"/>
      <c r="BU275" s="1"/>
      <c r="BV275" s="1"/>
      <c r="BW275" s="1"/>
      <c r="BX275" s="1"/>
      <c r="BY275" s="1"/>
      <c r="BZ275" s="1"/>
      <c r="CA275" s="1"/>
      <c r="CB275" s="1"/>
      <c r="CC275" s="1"/>
      <c r="CD275" s="1"/>
      <c r="CE275" s="1"/>
      <c r="CF275" s="1"/>
      <c r="CG275" s="1"/>
      <c r="CH275" s="1"/>
      <c r="CI275" s="1"/>
      <c r="CJ275" s="1"/>
      <c r="CK275" s="1"/>
      <c r="CL275" s="1"/>
      <c r="CM275" s="1"/>
      <c r="CN275" s="1"/>
      <c r="CO275" s="1"/>
      <c r="CP275" s="1"/>
      <c r="CQ275" s="1"/>
      <c r="CR275" s="1"/>
      <c r="CS275" s="1"/>
      <c r="CT275" s="1"/>
      <c r="CU275" s="1"/>
      <c r="CV275" s="1"/>
      <c r="CW275" s="1"/>
      <c r="CX275" s="1"/>
      <c r="CY275" s="1"/>
      <c r="CZ275" s="1"/>
      <c r="DA275" s="1"/>
      <c r="DB275" s="1"/>
      <c r="DC275" s="1"/>
      <c r="DD275" s="1"/>
      <c r="DE275" s="1"/>
      <c r="DF275" s="1"/>
      <c r="DG275" s="1"/>
      <c r="DH275" s="1"/>
      <c r="DI275" s="1"/>
      <c r="DJ275" s="1"/>
      <c r="DK275" s="1"/>
      <c r="DL275" s="1"/>
      <c r="DM275" s="1"/>
      <c r="DN275" s="1"/>
      <c r="DO275" s="1"/>
      <c r="DP275" s="1"/>
      <c r="DQ275" s="1"/>
      <c r="DR275" s="1"/>
      <c r="DS275" s="1"/>
      <c r="DT275" s="1"/>
      <c r="DU275" s="1"/>
      <c r="DV275" s="1"/>
      <c r="DW275" s="1"/>
      <c r="DX275" s="1"/>
      <c r="DY275" s="1"/>
      <c r="DZ275" s="1"/>
      <c r="EA275" s="1"/>
      <c r="EB275" s="1"/>
      <c r="EC275" s="1"/>
      <c r="ED275" s="1"/>
      <c r="EE275" s="1"/>
      <c r="EF275" s="1"/>
      <c r="EG275" s="1"/>
      <c r="EH275" s="1"/>
      <c r="EI275" s="1"/>
      <c r="EJ275" s="1"/>
      <c r="EK275" s="1"/>
      <c r="EL275" s="1"/>
      <c r="EM275" s="1"/>
      <c r="EN275" s="1"/>
      <c r="EO275" s="1"/>
      <c r="EP275" s="1"/>
      <c r="EQ275" s="1"/>
      <c r="ER275" s="1"/>
      <c r="ES275" s="1"/>
      <c r="ET275" s="1"/>
      <c r="EU275" s="1"/>
      <c r="EV275" s="1"/>
      <c r="EW275" s="1"/>
      <c r="EX275" s="1"/>
    </row>
    <row r="276" spans="1:154">
      <c r="H276" s="38"/>
      <c r="I276" s="38"/>
      <c r="J276" s="38"/>
      <c r="K276" s="38"/>
      <c r="L276" s="38"/>
      <c r="M276" s="38"/>
      <c r="N276" s="38"/>
      <c r="O276" s="38"/>
      <c r="P276" s="38"/>
      <c r="Q276" s="38"/>
      <c r="R276" s="38"/>
      <c r="S276" s="38"/>
      <c r="T276" s="38"/>
      <c r="U276" s="38"/>
      <c r="V276" s="38"/>
      <c r="W276" s="38"/>
      <c r="X276" s="38"/>
      <c r="Y276" s="38"/>
      <c r="Z276" s="38"/>
      <c r="AA276" s="38"/>
      <c r="AB276" s="38"/>
      <c r="AC276" s="38"/>
      <c r="AD276" s="38"/>
      <c r="AE276" s="38"/>
      <c r="AF276" s="38"/>
      <c r="AG276" s="38"/>
      <c r="AH276" s="38"/>
      <c r="AI276" s="38"/>
      <c r="AJ276" s="38"/>
      <c r="AK276" s="38"/>
      <c r="AL276" s="38"/>
      <c r="AM276" s="38"/>
      <c r="AN276" s="38"/>
      <c r="AO276" s="38"/>
      <c r="AP276" s="38"/>
      <c r="AQ276" s="38"/>
      <c r="AR276" s="38"/>
      <c r="AS276" s="38"/>
      <c r="AT276" s="38"/>
      <c r="AU276" s="38"/>
      <c r="AV276" s="38"/>
      <c r="AW276" s="38"/>
      <c r="AX276" s="38"/>
      <c r="AY276" s="38"/>
      <c r="AZ276" s="38"/>
      <c r="BA276" s="38"/>
      <c r="BB276" s="38"/>
      <c r="BC276" s="38"/>
      <c r="BD276" s="38"/>
      <c r="BE276" s="38"/>
      <c r="BF276" s="38"/>
      <c r="BG276" s="38"/>
      <c r="BH276" s="38"/>
      <c r="BI276" s="38"/>
      <c r="BJ276" s="38"/>
      <c r="BK276" s="38"/>
      <c r="BL276" s="38"/>
      <c r="BM276" s="38"/>
      <c r="BN276" s="38"/>
      <c r="BO276" s="38"/>
      <c r="BP276" s="38"/>
      <c r="BQ276" s="38"/>
      <c r="BR276" s="38"/>
      <c r="BS276" s="38"/>
      <c r="BT276" s="38"/>
      <c r="BU276" s="38"/>
      <c r="BV276" s="38"/>
      <c r="BW276" s="38"/>
      <c r="BX276" s="38"/>
      <c r="BY276" s="38"/>
      <c r="BZ276" s="38"/>
      <c r="CA276" s="38"/>
      <c r="CB276" s="38"/>
      <c r="CC276" s="38"/>
      <c r="CD276" s="38"/>
      <c r="CE276" s="38"/>
      <c r="CF276" s="38"/>
      <c r="CG276" s="38"/>
      <c r="CH276" s="38"/>
      <c r="CI276" s="38"/>
      <c r="CJ276" s="38"/>
      <c r="CK276" s="38"/>
      <c r="CL276" s="38"/>
      <c r="CM276" s="38"/>
      <c r="CN276" s="38"/>
      <c r="CO276" s="38"/>
      <c r="CP276" s="38"/>
      <c r="CQ276" s="38"/>
      <c r="CR276" s="38"/>
      <c r="CS276" s="38"/>
      <c r="CT276" s="38"/>
      <c r="CU276" s="38"/>
      <c r="CV276" s="38"/>
      <c r="CW276" s="38"/>
      <c r="CX276" s="38"/>
      <c r="CY276" s="38"/>
      <c r="CZ276" s="38"/>
      <c r="DA276" s="38"/>
      <c r="DB276" s="38"/>
      <c r="DC276" s="38"/>
      <c r="DD276" s="38"/>
      <c r="DE276" s="38"/>
      <c r="DF276" s="38"/>
      <c r="DG276" s="38"/>
      <c r="DH276" s="38"/>
      <c r="DI276" s="38"/>
      <c r="DJ276" s="38"/>
      <c r="DK276" s="38"/>
      <c r="DL276" s="38"/>
      <c r="DM276" s="38"/>
      <c r="DN276" s="38"/>
      <c r="DO276" s="38"/>
      <c r="DP276" s="38"/>
      <c r="DQ276" s="38"/>
      <c r="DR276" s="38"/>
      <c r="DS276" s="38"/>
      <c r="DT276" s="38"/>
      <c r="DU276" s="38"/>
      <c r="DV276" s="38"/>
      <c r="DW276" s="38"/>
      <c r="DX276" s="38"/>
      <c r="DY276" s="38"/>
      <c r="DZ276" s="38"/>
      <c r="EA276" s="38"/>
      <c r="EB276" s="38"/>
      <c r="EC276" s="38"/>
      <c r="ED276" s="38"/>
      <c r="EE276" s="38"/>
      <c r="EF276" s="38"/>
      <c r="EG276" s="38"/>
      <c r="EH276" s="38"/>
      <c r="EI276" s="38"/>
      <c r="EJ276" s="38"/>
      <c r="EK276" s="38"/>
      <c r="EL276" s="38"/>
      <c r="EM276" s="38"/>
      <c r="EN276" s="38"/>
      <c r="EO276" s="38"/>
      <c r="EP276" s="38"/>
      <c r="EQ276" s="38"/>
      <c r="ER276" s="38"/>
      <c r="ES276" s="38"/>
      <c r="ET276" s="38"/>
      <c r="EU276" s="38"/>
      <c r="EV276" s="38"/>
      <c r="EW276" s="38"/>
      <c r="EX276" s="38"/>
    </row>
    <row r="278" spans="1:154" s="7" customFormat="1">
      <c r="A278" s="1"/>
      <c r="B278" s="5"/>
      <c r="C278" s="5"/>
      <c r="D278" s="5"/>
      <c r="E278" s="54"/>
      <c r="F278" s="165"/>
      <c r="G278" s="72"/>
      <c r="H278" s="1"/>
      <c r="I278" s="1"/>
      <c r="J278" s="1"/>
      <c r="K278" s="1"/>
      <c r="L278" s="1"/>
      <c r="M278" s="1"/>
      <c r="N278" s="1"/>
      <c r="O278" s="1"/>
      <c r="P278" s="1"/>
      <c r="Q278" s="1"/>
      <c r="R278" s="1"/>
      <c r="S278" s="1"/>
      <c r="T278" s="1"/>
      <c r="U278" s="1"/>
      <c r="V278" s="1"/>
      <c r="W278" s="1"/>
      <c r="X278" s="1"/>
      <c r="Y278" s="1"/>
      <c r="Z278" s="1"/>
      <c r="AA278" s="1"/>
      <c r="AB278" s="1"/>
      <c r="AC278" s="1"/>
      <c r="AD278" s="1"/>
      <c r="AE278" s="1"/>
      <c r="AF278" s="1"/>
      <c r="AG278" s="1"/>
      <c r="AH278" s="1"/>
      <c r="AI278" s="1"/>
      <c r="AJ278" s="1"/>
      <c r="AK278" s="1"/>
      <c r="AL278" s="1"/>
      <c r="AM278" s="1"/>
      <c r="AN278" s="1"/>
      <c r="AO278" s="1"/>
      <c r="AP278" s="1"/>
      <c r="AQ278" s="1"/>
      <c r="AR278" s="1"/>
      <c r="AS278" s="1"/>
      <c r="AT278" s="1"/>
      <c r="AU278" s="1"/>
      <c r="AV278" s="1"/>
      <c r="AW278" s="1"/>
      <c r="AX278" s="1"/>
      <c r="AY278" s="1"/>
      <c r="AZ278" s="1"/>
      <c r="BA278" s="1"/>
      <c r="BB278" s="1"/>
      <c r="BC278" s="1"/>
      <c r="BD278" s="1"/>
      <c r="BE278" s="1"/>
      <c r="BF278" s="1"/>
      <c r="BG278" s="1"/>
      <c r="BH278" s="1"/>
      <c r="BI278" s="1"/>
      <c r="BJ278" s="1"/>
      <c r="BK278" s="1"/>
      <c r="BL278" s="1"/>
      <c r="BM278" s="1"/>
      <c r="BN278" s="1"/>
      <c r="BO278" s="1"/>
      <c r="BP278" s="1"/>
      <c r="BQ278" s="1"/>
      <c r="BR278" s="1"/>
      <c r="BS278" s="1"/>
      <c r="BT278" s="1"/>
      <c r="BU278" s="1"/>
      <c r="BV278" s="1"/>
      <c r="BW278" s="1"/>
      <c r="BX278" s="1"/>
      <c r="BY278" s="1"/>
      <c r="BZ278" s="1"/>
      <c r="CA278" s="1"/>
      <c r="CB278" s="1"/>
      <c r="CC278" s="1"/>
      <c r="CD278" s="1"/>
      <c r="CE278" s="1"/>
      <c r="CF278" s="1"/>
      <c r="CG278" s="1"/>
      <c r="CH278" s="1"/>
      <c r="CI278" s="1"/>
      <c r="CJ278" s="1"/>
      <c r="CK278" s="1"/>
      <c r="CL278" s="1"/>
      <c r="CM278" s="1"/>
      <c r="CN278" s="1"/>
      <c r="CO278" s="1"/>
      <c r="CP278" s="1"/>
      <c r="CQ278" s="1"/>
      <c r="CR278" s="1"/>
      <c r="CS278" s="1"/>
      <c r="CT278" s="1"/>
      <c r="CU278" s="1"/>
      <c r="CV278" s="1"/>
      <c r="CW278" s="1"/>
      <c r="CX278" s="1"/>
      <c r="CY278" s="1"/>
      <c r="CZ278" s="1"/>
      <c r="DA278" s="1"/>
      <c r="DB278" s="1"/>
      <c r="DC278" s="1"/>
      <c r="DD278" s="1"/>
      <c r="DE278" s="1"/>
      <c r="DF278" s="1"/>
      <c r="DG278" s="1"/>
      <c r="DH278" s="1"/>
      <c r="DI278" s="1"/>
      <c r="DJ278" s="1"/>
      <c r="DK278" s="1"/>
      <c r="DL278" s="1"/>
      <c r="DM278" s="1"/>
      <c r="DN278" s="1"/>
      <c r="DO278" s="1"/>
      <c r="DP278" s="1"/>
      <c r="DQ278" s="1"/>
      <c r="DR278" s="1"/>
      <c r="DS278" s="1"/>
      <c r="DT278" s="1"/>
      <c r="DU278" s="1"/>
      <c r="DV278" s="1"/>
      <c r="DW278" s="1"/>
      <c r="DX278" s="1"/>
      <c r="DY278" s="1"/>
      <c r="DZ278" s="1"/>
      <c r="EA278" s="1"/>
      <c r="EB278" s="1"/>
      <c r="EC278" s="1"/>
      <c r="ED278" s="1"/>
      <c r="EE278" s="1"/>
      <c r="EF278" s="1"/>
      <c r="EG278" s="1"/>
      <c r="EH278" s="1"/>
      <c r="EI278" s="1"/>
      <c r="EJ278" s="1"/>
      <c r="EK278" s="1"/>
      <c r="EL278" s="1"/>
      <c r="EM278" s="1"/>
      <c r="EN278" s="1"/>
      <c r="EO278" s="1"/>
      <c r="EP278" s="1"/>
      <c r="EQ278" s="1"/>
      <c r="ER278" s="1"/>
      <c r="ES278" s="1"/>
      <c r="ET278" s="1"/>
      <c r="EU278" s="1"/>
      <c r="EV278" s="1"/>
      <c r="EW278" s="1"/>
      <c r="EX278" s="1"/>
    </row>
    <row r="279" spans="1:154" s="7" customFormat="1">
      <c r="A279" s="1"/>
      <c r="B279" s="5"/>
      <c r="C279" s="5"/>
      <c r="D279" s="5"/>
      <c r="E279" s="54"/>
      <c r="F279" s="165"/>
      <c r="G279" s="72"/>
    </row>
    <row r="280" spans="1:154">
      <c r="H280" s="7"/>
      <c r="I280" s="7"/>
      <c r="J280" s="7"/>
      <c r="K280" s="7"/>
      <c r="L280" s="7"/>
      <c r="M280" s="7"/>
      <c r="N280" s="7"/>
      <c r="O280" s="7"/>
      <c r="P280" s="7"/>
      <c r="Q280" s="7"/>
      <c r="R280" s="7"/>
      <c r="S280" s="7"/>
      <c r="T280" s="7"/>
      <c r="U280" s="7"/>
      <c r="V280" s="7"/>
      <c r="W280" s="7"/>
      <c r="X280" s="7"/>
      <c r="Y280" s="7"/>
      <c r="Z280" s="7"/>
      <c r="AA280" s="7"/>
      <c r="AB280" s="7"/>
      <c r="AC280" s="7"/>
      <c r="AD280" s="7"/>
      <c r="AE280" s="7"/>
      <c r="AF280" s="7"/>
      <c r="AG280" s="7"/>
      <c r="AH280" s="7"/>
      <c r="AI280" s="7"/>
      <c r="AJ280" s="7"/>
      <c r="AK280" s="7"/>
      <c r="AL280" s="7"/>
      <c r="AM280" s="7"/>
      <c r="AN280" s="7"/>
      <c r="AO280" s="7"/>
      <c r="AP280" s="7"/>
      <c r="AQ280" s="7"/>
      <c r="AR280" s="7"/>
      <c r="AS280" s="7"/>
      <c r="AT280" s="7"/>
      <c r="AU280" s="7"/>
      <c r="AV280" s="7"/>
      <c r="AW280" s="7"/>
      <c r="AX280" s="7"/>
      <c r="AY280" s="7"/>
      <c r="AZ280" s="7"/>
      <c r="BA280" s="7"/>
      <c r="BB280" s="7"/>
      <c r="BC280" s="7"/>
      <c r="BD280" s="7"/>
      <c r="BE280" s="7"/>
      <c r="BF280" s="7"/>
      <c r="BG280" s="7"/>
      <c r="BH280" s="7"/>
      <c r="BI280" s="7"/>
      <c r="BJ280" s="7"/>
      <c r="BK280" s="7"/>
      <c r="BL280" s="7"/>
      <c r="BM280" s="7"/>
      <c r="BN280" s="7"/>
      <c r="BO280" s="7"/>
      <c r="BP280" s="7"/>
      <c r="BQ280" s="7"/>
      <c r="BR280" s="7"/>
      <c r="BS280" s="7"/>
      <c r="BT280" s="7"/>
      <c r="BU280" s="7"/>
      <c r="BV280" s="7"/>
      <c r="BW280" s="7"/>
      <c r="BX280" s="7"/>
      <c r="BY280" s="7"/>
      <c r="BZ280" s="7"/>
      <c r="CA280" s="7"/>
      <c r="CB280" s="7"/>
      <c r="CC280" s="7"/>
      <c r="CD280" s="7"/>
      <c r="CE280" s="7"/>
      <c r="CF280" s="7"/>
      <c r="CG280" s="7"/>
      <c r="CH280" s="7"/>
      <c r="CI280" s="7"/>
      <c r="CJ280" s="7"/>
      <c r="CK280" s="7"/>
      <c r="CL280" s="7"/>
      <c r="CM280" s="7"/>
      <c r="CN280" s="7"/>
      <c r="CO280" s="7"/>
      <c r="CP280" s="7"/>
      <c r="CQ280" s="7"/>
      <c r="CR280" s="7"/>
      <c r="CS280" s="7"/>
      <c r="CT280" s="7"/>
      <c r="CU280" s="7"/>
      <c r="CV280" s="7"/>
      <c r="CW280" s="7"/>
      <c r="CX280" s="7"/>
      <c r="CY280" s="7"/>
      <c r="CZ280" s="7"/>
      <c r="DA280" s="7"/>
      <c r="DB280" s="7"/>
      <c r="DC280" s="7"/>
      <c r="DD280" s="7"/>
      <c r="DE280" s="7"/>
      <c r="DF280" s="7"/>
      <c r="DG280" s="7"/>
      <c r="DH280" s="7"/>
      <c r="DI280" s="7"/>
      <c r="DJ280" s="7"/>
      <c r="DK280" s="7"/>
      <c r="DL280" s="7"/>
      <c r="DM280" s="7"/>
      <c r="DN280" s="7"/>
      <c r="DO280" s="7"/>
      <c r="DP280" s="7"/>
      <c r="DQ280" s="7"/>
      <c r="DR280" s="7"/>
      <c r="DS280" s="7"/>
      <c r="DT280" s="7"/>
      <c r="DU280" s="7"/>
      <c r="DV280" s="7"/>
      <c r="DW280" s="7"/>
      <c r="DX280" s="7"/>
      <c r="DY280" s="7"/>
      <c r="DZ280" s="7"/>
      <c r="EA280" s="7"/>
      <c r="EB280" s="7"/>
      <c r="EC280" s="7"/>
      <c r="ED280" s="7"/>
      <c r="EE280" s="7"/>
      <c r="EF280" s="7"/>
      <c r="EG280" s="7"/>
      <c r="EH280" s="7"/>
      <c r="EI280" s="7"/>
      <c r="EJ280" s="7"/>
      <c r="EK280" s="7"/>
      <c r="EL280" s="7"/>
      <c r="EM280" s="7"/>
      <c r="EN280" s="7"/>
      <c r="EO280" s="7"/>
      <c r="EP280" s="7"/>
      <c r="EQ280" s="7"/>
      <c r="ER280" s="7"/>
      <c r="ES280" s="7"/>
      <c r="ET280" s="7"/>
      <c r="EU280" s="7"/>
      <c r="EV280" s="7"/>
      <c r="EW280" s="7"/>
    </row>
    <row r="281" spans="1:154" s="7" customFormat="1">
      <c r="A281" s="1"/>
      <c r="B281" s="5"/>
      <c r="C281" s="5"/>
      <c r="D281" s="5"/>
      <c r="E281" s="54"/>
      <c r="F281" s="165"/>
      <c r="G281" s="72"/>
      <c r="H281" s="1"/>
      <c r="I281" s="1"/>
      <c r="J281" s="1"/>
      <c r="K281" s="1"/>
      <c r="L281" s="1"/>
      <c r="M281" s="1"/>
      <c r="N281" s="1"/>
      <c r="O281" s="1"/>
      <c r="P281" s="1"/>
      <c r="Q281" s="1"/>
      <c r="R281" s="1"/>
      <c r="S281" s="1"/>
      <c r="T281" s="1"/>
      <c r="U281" s="1"/>
      <c r="V281" s="1"/>
      <c r="W281" s="1"/>
      <c r="X281" s="1"/>
      <c r="Y281" s="1"/>
      <c r="Z281" s="1"/>
      <c r="AA281" s="1"/>
      <c r="AB281" s="1"/>
      <c r="AC281" s="1"/>
      <c r="AD281" s="1"/>
      <c r="AE281" s="1"/>
      <c r="AF281" s="1"/>
      <c r="AG281" s="1"/>
      <c r="AH281" s="1"/>
      <c r="AI281" s="1"/>
      <c r="AJ281" s="1"/>
      <c r="AK281" s="1"/>
      <c r="AL281" s="1"/>
      <c r="AM281" s="1"/>
      <c r="AN281" s="1"/>
      <c r="AO281" s="1"/>
      <c r="AP281" s="1"/>
      <c r="AQ281" s="1"/>
      <c r="AR281" s="1"/>
      <c r="AS281" s="1"/>
      <c r="AT281" s="1"/>
      <c r="AU281" s="1"/>
      <c r="AV281" s="1"/>
      <c r="AW281" s="1"/>
      <c r="AX281" s="1"/>
      <c r="AY281" s="1"/>
      <c r="AZ281" s="1"/>
      <c r="BA281" s="1"/>
      <c r="BB281" s="1"/>
      <c r="BC281" s="1"/>
      <c r="BD281" s="1"/>
      <c r="BE281" s="1"/>
      <c r="BF281" s="1"/>
      <c r="BG281" s="1"/>
      <c r="BH281" s="1"/>
      <c r="BI281" s="1"/>
      <c r="BJ281" s="1"/>
      <c r="BK281" s="1"/>
      <c r="BL281" s="1"/>
      <c r="BM281" s="1"/>
      <c r="BN281" s="1"/>
      <c r="BO281" s="1"/>
      <c r="BP281" s="1"/>
      <c r="BQ281" s="1"/>
      <c r="BR281" s="1"/>
      <c r="BS281" s="1"/>
      <c r="BT281" s="1"/>
      <c r="BU281" s="1"/>
      <c r="BV281" s="1"/>
      <c r="BW281" s="1"/>
      <c r="BX281" s="1"/>
      <c r="BY281" s="1"/>
      <c r="BZ281" s="1"/>
      <c r="CA281" s="1"/>
      <c r="CB281" s="1"/>
      <c r="CC281" s="1"/>
      <c r="CD281" s="1"/>
      <c r="CE281" s="1"/>
      <c r="CF281" s="1"/>
      <c r="CG281" s="1"/>
      <c r="CH281" s="1"/>
      <c r="CI281" s="1"/>
      <c r="CJ281" s="1"/>
      <c r="CK281" s="1"/>
      <c r="CL281" s="1"/>
      <c r="CM281" s="1"/>
      <c r="CN281" s="1"/>
      <c r="CO281" s="1"/>
      <c r="CP281" s="1"/>
      <c r="CQ281" s="1"/>
      <c r="CR281" s="1"/>
      <c r="CS281" s="1"/>
      <c r="CT281" s="1"/>
      <c r="CU281" s="1"/>
      <c r="CV281" s="1"/>
      <c r="CW281" s="1"/>
      <c r="CX281" s="1"/>
      <c r="CY281" s="1"/>
      <c r="CZ281" s="1"/>
      <c r="DA281" s="1"/>
      <c r="DB281" s="1"/>
      <c r="DC281" s="1"/>
      <c r="DD281" s="1"/>
      <c r="DE281" s="1"/>
      <c r="DF281" s="1"/>
      <c r="DG281" s="1"/>
      <c r="DH281" s="1"/>
      <c r="DI281" s="1"/>
      <c r="DJ281" s="1"/>
      <c r="DK281" s="1"/>
      <c r="DL281" s="1"/>
      <c r="DM281" s="1"/>
      <c r="DN281" s="1"/>
      <c r="DO281" s="1"/>
      <c r="DP281" s="1"/>
      <c r="DQ281" s="1"/>
      <c r="DR281" s="1"/>
      <c r="DS281" s="1"/>
      <c r="DT281" s="1"/>
      <c r="DU281" s="1"/>
      <c r="DV281" s="1"/>
      <c r="DW281" s="1"/>
      <c r="DX281" s="1"/>
      <c r="DY281" s="1"/>
      <c r="DZ281" s="1"/>
      <c r="EA281" s="1"/>
      <c r="EB281" s="1"/>
      <c r="EC281" s="1"/>
      <c r="ED281" s="1"/>
      <c r="EE281" s="1"/>
      <c r="EF281" s="1"/>
      <c r="EG281" s="1"/>
      <c r="EH281" s="1"/>
      <c r="EI281" s="1"/>
      <c r="EJ281" s="1"/>
      <c r="EK281" s="1"/>
      <c r="EL281" s="1"/>
      <c r="EM281" s="1"/>
      <c r="EN281" s="1"/>
      <c r="EO281" s="1"/>
      <c r="EP281" s="1"/>
      <c r="EQ281" s="1"/>
      <c r="ER281" s="1"/>
      <c r="ES281" s="1"/>
      <c r="ET281" s="1"/>
      <c r="EU281" s="1"/>
      <c r="EV281" s="1"/>
      <c r="EW281" s="1"/>
      <c r="EX281" s="1"/>
    </row>
    <row r="282" spans="1:154" s="7" customFormat="1">
      <c r="A282" s="1"/>
      <c r="B282" s="5"/>
      <c r="C282" s="5"/>
      <c r="D282" s="5"/>
      <c r="E282" s="54"/>
      <c r="F282" s="165"/>
      <c r="G282" s="72"/>
    </row>
    <row r="283" spans="1:154" s="7" customFormat="1">
      <c r="A283" s="1"/>
      <c r="B283" s="5"/>
      <c r="C283" s="5"/>
      <c r="D283" s="5"/>
      <c r="E283" s="54"/>
      <c r="F283" s="165"/>
      <c r="G283" s="72"/>
    </row>
    <row r="284" spans="1:154" s="7" customFormat="1">
      <c r="A284" s="1"/>
      <c r="B284" s="5"/>
      <c r="C284" s="5"/>
      <c r="D284" s="5"/>
      <c r="E284" s="54"/>
      <c r="F284" s="165"/>
      <c r="G284" s="72"/>
    </row>
    <row r="285" spans="1:154" s="7" customFormat="1">
      <c r="A285" s="1"/>
      <c r="B285" s="5"/>
      <c r="C285" s="5"/>
      <c r="D285" s="5"/>
      <c r="E285" s="54"/>
      <c r="F285" s="165"/>
      <c r="G285" s="72"/>
    </row>
    <row r="286" spans="1:154" s="7" customFormat="1">
      <c r="A286" s="1"/>
      <c r="B286" s="5"/>
      <c r="C286" s="5"/>
      <c r="D286" s="5"/>
      <c r="E286" s="54"/>
      <c r="F286" s="165"/>
      <c r="G286" s="72"/>
    </row>
    <row r="287" spans="1:154" s="7" customFormat="1">
      <c r="A287" s="1"/>
      <c r="B287" s="5"/>
      <c r="C287" s="5"/>
      <c r="D287" s="5"/>
      <c r="E287" s="54"/>
      <c r="F287" s="165"/>
      <c r="G287" s="72"/>
    </row>
    <row r="288" spans="1:154" s="7" customFormat="1">
      <c r="A288" s="1"/>
      <c r="B288" s="5"/>
      <c r="C288" s="5"/>
      <c r="D288" s="5"/>
      <c r="E288" s="54"/>
      <c r="F288" s="165"/>
      <c r="G288" s="72"/>
    </row>
    <row r="289" spans="1:154" s="7" customFormat="1">
      <c r="A289" s="1"/>
      <c r="B289" s="5"/>
      <c r="C289" s="5"/>
      <c r="D289" s="5"/>
      <c r="E289" s="54"/>
      <c r="F289" s="165"/>
      <c r="G289" s="72"/>
    </row>
    <row r="290" spans="1:154" s="7" customFormat="1">
      <c r="A290" s="1"/>
      <c r="B290" s="5"/>
      <c r="C290" s="5"/>
      <c r="D290" s="5"/>
      <c r="E290" s="54"/>
      <c r="F290" s="165"/>
      <c r="G290" s="72"/>
    </row>
    <row r="291" spans="1:154" s="7" customFormat="1">
      <c r="A291" s="1"/>
      <c r="B291" s="5"/>
      <c r="C291" s="5"/>
      <c r="D291" s="5"/>
      <c r="E291" s="54"/>
      <c r="F291" s="165"/>
      <c r="G291" s="72"/>
    </row>
    <row r="292" spans="1:154">
      <c r="H292" s="7"/>
      <c r="I292" s="7"/>
      <c r="J292" s="7"/>
      <c r="K292" s="7"/>
      <c r="L292" s="7"/>
      <c r="M292" s="7"/>
      <c r="N292" s="7"/>
      <c r="O292" s="7"/>
      <c r="P292" s="7"/>
      <c r="Q292" s="7"/>
      <c r="R292" s="7"/>
      <c r="S292" s="7"/>
      <c r="T292" s="7"/>
      <c r="U292" s="7"/>
      <c r="V292" s="7"/>
      <c r="W292" s="7"/>
      <c r="X292" s="7"/>
      <c r="Y292" s="7"/>
      <c r="Z292" s="7"/>
      <c r="AA292" s="7"/>
      <c r="AB292" s="7"/>
      <c r="AC292" s="7"/>
      <c r="AD292" s="7"/>
      <c r="AE292" s="7"/>
      <c r="AF292" s="7"/>
      <c r="AG292" s="7"/>
      <c r="AH292" s="7"/>
      <c r="AI292" s="7"/>
      <c r="AJ292" s="7"/>
      <c r="AK292" s="7"/>
      <c r="AL292" s="7"/>
      <c r="AM292" s="7"/>
      <c r="AN292" s="7"/>
      <c r="AO292" s="7"/>
      <c r="AP292" s="7"/>
      <c r="AQ292" s="7"/>
      <c r="AR292" s="7"/>
      <c r="AS292" s="7"/>
      <c r="AT292" s="7"/>
      <c r="AU292" s="7"/>
      <c r="AV292" s="7"/>
      <c r="AW292" s="7"/>
      <c r="AX292" s="7"/>
      <c r="AY292" s="7"/>
      <c r="AZ292" s="7"/>
      <c r="BA292" s="7"/>
      <c r="BB292" s="7"/>
      <c r="BC292" s="7"/>
      <c r="BD292" s="7"/>
      <c r="BE292" s="7"/>
      <c r="BF292" s="7"/>
      <c r="BG292" s="7"/>
      <c r="BH292" s="7"/>
      <c r="BI292" s="7"/>
      <c r="BJ292" s="7"/>
      <c r="BK292" s="7"/>
      <c r="BL292" s="7"/>
      <c r="BM292" s="7"/>
      <c r="BN292" s="7"/>
      <c r="BO292" s="7"/>
      <c r="BP292" s="7"/>
      <c r="BQ292" s="7"/>
      <c r="BR292" s="7"/>
      <c r="BS292" s="7"/>
      <c r="BT292" s="7"/>
      <c r="BU292" s="7"/>
      <c r="BV292" s="7"/>
      <c r="BW292" s="7"/>
      <c r="BX292" s="7"/>
      <c r="BY292" s="7"/>
      <c r="BZ292" s="7"/>
      <c r="CA292" s="7"/>
      <c r="CB292" s="7"/>
      <c r="CC292" s="7"/>
      <c r="CD292" s="7"/>
      <c r="CE292" s="7"/>
      <c r="CF292" s="7"/>
      <c r="CG292" s="7"/>
      <c r="CH292" s="7"/>
      <c r="CI292" s="7"/>
      <c r="CJ292" s="7"/>
      <c r="CK292" s="7"/>
      <c r="CL292" s="7"/>
      <c r="CM292" s="7"/>
      <c r="CN292" s="7"/>
      <c r="CO292" s="7"/>
      <c r="CP292" s="7"/>
      <c r="CQ292" s="7"/>
      <c r="CR292" s="7"/>
      <c r="CS292" s="7"/>
      <c r="CT292" s="7"/>
      <c r="CU292" s="7"/>
      <c r="CV292" s="7"/>
      <c r="CW292" s="7"/>
      <c r="CX292" s="7"/>
      <c r="CY292" s="7"/>
      <c r="CZ292" s="7"/>
      <c r="DA292" s="7"/>
      <c r="DB292" s="7"/>
      <c r="DC292" s="7"/>
      <c r="DD292" s="7"/>
      <c r="DE292" s="7"/>
      <c r="DF292" s="7"/>
      <c r="DG292" s="7"/>
      <c r="DH292" s="7"/>
      <c r="DI292" s="7"/>
      <c r="DJ292" s="7"/>
      <c r="DK292" s="7"/>
      <c r="DL292" s="7"/>
      <c r="DM292" s="7"/>
      <c r="DN292" s="7"/>
      <c r="DO292" s="7"/>
      <c r="DP292" s="7"/>
      <c r="DQ292" s="7"/>
      <c r="DR292" s="7"/>
      <c r="DS292" s="7"/>
      <c r="DT292" s="7"/>
      <c r="DU292" s="7"/>
      <c r="DV292" s="7"/>
      <c r="DW292" s="7"/>
      <c r="DX292" s="7"/>
      <c r="DY292" s="7"/>
      <c r="DZ292" s="7"/>
      <c r="EA292" s="7"/>
      <c r="EB292" s="7"/>
      <c r="EC292" s="7"/>
      <c r="ED292" s="7"/>
      <c r="EE292" s="7"/>
      <c r="EF292" s="7"/>
      <c r="EG292" s="7"/>
      <c r="EH292" s="7"/>
      <c r="EI292" s="7"/>
      <c r="EJ292" s="7"/>
      <c r="EK292" s="7"/>
      <c r="EL292" s="7"/>
      <c r="EM292" s="7"/>
      <c r="EN292" s="7"/>
      <c r="EO292" s="7"/>
      <c r="EP292" s="7"/>
      <c r="EQ292" s="7"/>
      <c r="ER292" s="7"/>
      <c r="ES292" s="7"/>
      <c r="ET292" s="7"/>
      <c r="EU292" s="7"/>
      <c r="EV292" s="7"/>
      <c r="EW292" s="7"/>
      <c r="EX292" s="7"/>
    </row>
    <row r="293" spans="1:154" s="7" customFormat="1">
      <c r="A293" s="1"/>
      <c r="B293" s="5"/>
      <c r="C293" s="5"/>
      <c r="D293" s="5"/>
      <c r="E293" s="54"/>
      <c r="F293" s="165"/>
      <c r="G293" s="72"/>
    </row>
    <row r="294" spans="1:154" s="7" customFormat="1">
      <c r="A294" s="1"/>
      <c r="B294" s="5"/>
      <c r="C294" s="5"/>
      <c r="D294" s="5"/>
      <c r="E294" s="54"/>
      <c r="F294" s="165"/>
      <c r="G294" s="72"/>
    </row>
    <row r="295" spans="1:154" s="7" customFormat="1">
      <c r="A295" s="1"/>
      <c r="B295" s="5"/>
      <c r="C295" s="5"/>
      <c r="D295" s="5"/>
      <c r="E295" s="54"/>
      <c r="F295" s="165"/>
      <c r="G295" s="72"/>
    </row>
  </sheetData>
  <autoFilter ref="A16:D201" xr:uid="{00000000-0009-0000-0000-000001000000}"/>
  <mergeCells count="42">
    <mergeCell ref="A25:F25"/>
    <mergeCell ref="A181:F181"/>
    <mergeCell ref="A188:F188"/>
    <mergeCell ref="A90:F90"/>
    <mergeCell ref="A93:F93"/>
    <mergeCell ref="A98:F98"/>
    <mergeCell ref="A100:F100"/>
    <mergeCell ref="A103:F103"/>
    <mergeCell ref="A121:F121"/>
    <mergeCell ref="A123:F123"/>
    <mergeCell ref="A129:F129"/>
    <mergeCell ref="A136:F136"/>
    <mergeCell ref="A139:F139"/>
    <mergeCell ref="A149:F149"/>
    <mergeCell ref="A175:F175"/>
    <mergeCell ref="A26:F26"/>
    <mergeCell ref="A35:F35"/>
    <mergeCell ref="A48:F48"/>
    <mergeCell ref="A49:F49"/>
    <mergeCell ref="A60:F60"/>
    <mergeCell ref="A62:F62"/>
    <mergeCell ref="A64:F64"/>
    <mergeCell ref="A107:F107"/>
    <mergeCell ref="A110:F110"/>
    <mergeCell ref="A69:F69"/>
    <mergeCell ref="A71:F71"/>
    <mergeCell ref="A76:F76"/>
    <mergeCell ref="A81:F81"/>
    <mergeCell ref="A88:F88"/>
    <mergeCell ref="B8:G8"/>
    <mergeCell ref="B9:G9"/>
    <mergeCell ref="A14:G14"/>
    <mergeCell ref="A22:F22"/>
    <mergeCell ref="B3:G3"/>
    <mergeCell ref="B4:G4"/>
    <mergeCell ref="B5:G5"/>
    <mergeCell ref="B6:G6"/>
    <mergeCell ref="B7:G7"/>
    <mergeCell ref="B11:G11"/>
    <mergeCell ref="B12:G12"/>
    <mergeCell ref="A17:F17"/>
    <mergeCell ref="A18:F18"/>
  </mergeCells>
  <printOptions horizontalCentered="1"/>
  <pageMargins left="0.39370078740157483" right="0.39370078740157483" top="0.39370078740157483" bottom="0.39370078740157483" header="0.31496062992125984" footer="0.31496062992125984"/>
  <pageSetup paperSize="8" fitToHeight="0" orientation="landscape" r:id="rId1"/>
  <headerFooter>
    <oddFooter>&amp;L&amp;C &amp;F&amp;RPage &amp;P</oddFooter>
    <firstFooter>&amp;L&amp;Cpage 3&amp;R</firstFooter>
  </headerFooter>
  <rowBreaks count="5" manualBreakCount="5">
    <brk id="24" max="16383" man="1"/>
    <brk id="46" max="16383" man="1"/>
    <brk id="57" max="16383" man="1"/>
    <brk id="101" max="16383" man="1"/>
    <brk id="147"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X295"/>
  <sheetViews>
    <sheetView tabSelected="1" topLeftCell="A12" zoomScale="85" zoomScaleNormal="85" workbookViewId="0">
      <selection activeCell="I23" sqref="I23"/>
    </sheetView>
  </sheetViews>
  <sheetFormatPr defaultColWidth="10.7109375" defaultRowHeight="15"/>
  <cols>
    <col min="1" max="1" width="52.85546875" style="1" customWidth="1"/>
    <col min="2" max="2" width="26.140625" style="5" customWidth="1"/>
    <col min="3" max="3" width="19.42578125" style="5" bestFit="1" customWidth="1"/>
    <col min="4" max="4" width="26.140625" style="5" customWidth="1"/>
    <col min="5" max="5" width="32.140625" style="54" bestFit="1" customWidth="1"/>
    <col min="6" max="6" width="25.140625" style="165" bestFit="1" customWidth="1"/>
    <col min="7" max="7" width="23.7109375" style="72" bestFit="1" customWidth="1"/>
    <col min="8" max="16384" width="10.7109375" style="1"/>
  </cols>
  <sheetData>
    <row r="1" spans="1:8" s="4" customFormat="1" ht="18.75">
      <c r="A1" s="44" t="s">
        <v>9</v>
      </c>
      <c r="B1" s="53"/>
      <c r="C1" s="53"/>
      <c r="D1" s="53"/>
      <c r="E1" s="53"/>
      <c r="F1" s="148"/>
      <c r="G1" s="71"/>
      <c r="H1" s="178" t="s">
        <v>1</v>
      </c>
    </row>
    <row r="3" spans="1:8">
      <c r="A3" s="114" t="s">
        <v>10</v>
      </c>
      <c r="B3" s="205"/>
      <c r="C3" s="206"/>
      <c r="D3" s="206"/>
      <c r="E3" s="206"/>
      <c r="F3" s="206"/>
      <c r="G3" s="207"/>
    </row>
    <row r="4" spans="1:8">
      <c r="A4" s="114" t="s">
        <v>11</v>
      </c>
      <c r="B4" s="205"/>
      <c r="C4" s="206"/>
      <c r="D4" s="206"/>
      <c r="E4" s="206"/>
      <c r="F4" s="206"/>
      <c r="G4" s="207"/>
    </row>
    <row r="5" spans="1:8">
      <c r="A5" s="116" t="s">
        <v>12</v>
      </c>
      <c r="B5" s="205"/>
      <c r="C5" s="206"/>
      <c r="D5" s="206"/>
      <c r="E5" s="206"/>
      <c r="F5" s="206"/>
      <c r="G5" s="207"/>
    </row>
    <row r="6" spans="1:8">
      <c r="A6" s="115" t="s">
        <v>13</v>
      </c>
      <c r="B6" s="205"/>
      <c r="C6" s="206"/>
      <c r="D6" s="206"/>
      <c r="E6" s="206"/>
      <c r="F6" s="206"/>
      <c r="G6" s="207"/>
    </row>
    <row r="7" spans="1:8">
      <c r="A7" s="115" t="s">
        <v>14</v>
      </c>
      <c r="B7" s="208"/>
      <c r="C7" s="209"/>
      <c r="D7" s="209"/>
      <c r="E7" s="209"/>
      <c r="F7" s="209"/>
      <c r="G7" s="210"/>
    </row>
    <row r="8" spans="1:8">
      <c r="A8" s="114" t="s">
        <v>15</v>
      </c>
      <c r="B8" s="205"/>
      <c r="C8" s="206"/>
      <c r="D8" s="206"/>
      <c r="E8" s="206"/>
      <c r="F8" s="206"/>
      <c r="G8" s="207"/>
    </row>
    <row r="9" spans="1:8">
      <c r="A9" s="114" t="s">
        <v>16</v>
      </c>
      <c r="B9" s="205"/>
      <c r="C9" s="206"/>
      <c r="D9" s="206"/>
      <c r="E9" s="206"/>
      <c r="F9" s="206"/>
      <c r="G9" s="207"/>
    </row>
    <row r="10" spans="1:8">
      <c r="A10" s="114" t="s">
        <v>17</v>
      </c>
      <c r="B10" s="214"/>
      <c r="C10" s="215"/>
      <c r="D10" s="215"/>
      <c r="E10" s="215"/>
      <c r="F10" s="215"/>
      <c r="G10" s="216"/>
    </row>
    <row r="11" spans="1:8">
      <c r="A11" s="116" t="s">
        <v>18</v>
      </c>
      <c r="B11" s="193"/>
      <c r="C11" s="194"/>
      <c r="D11" s="194"/>
      <c r="E11" s="194"/>
      <c r="F11" s="194"/>
      <c r="G11" s="195"/>
    </row>
    <row r="12" spans="1:8" ht="30">
      <c r="A12" s="117" t="s">
        <v>19</v>
      </c>
      <c r="B12" s="193"/>
      <c r="C12" s="194"/>
      <c r="D12" s="194"/>
      <c r="E12" s="194"/>
      <c r="F12" s="194"/>
      <c r="G12" s="195"/>
    </row>
    <row r="13" spans="1:8" s="8" customFormat="1" ht="12.75">
      <c r="A13" s="35"/>
      <c r="B13" s="39"/>
      <c r="C13" s="39"/>
      <c r="D13" s="39"/>
      <c r="E13" s="55"/>
      <c r="F13" s="149"/>
      <c r="G13" s="73"/>
    </row>
    <row r="14" spans="1:8" s="8" customFormat="1">
      <c r="A14" s="211" t="s">
        <v>20</v>
      </c>
      <c r="B14" s="212"/>
      <c r="C14" s="212"/>
      <c r="D14" s="212"/>
      <c r="E14" s="212"/>
      <c r="F14" s="212"/>
      <c r="G14" s="213"/>
    </row>
    <row r="16" spans="1:8" ht="76.5">
      <c r="A16" s="114" t="s">
        <v>21</v>
      </c>
      <c r="B16" s="3" t="s">
        <v>22</v>
      </c>
      <c r="C16" s="3" t="s">
        <v>23</v>
      </c>
      <c r="D16" s="3" t="s">
        <v>349</v>
      </c>
      <c r="E16" s="43" t="s">
        <v>25</v>
      </c>
      <c r="F16" s="150" t="s">
        <v>26</v>
      </c>
      <c r="G16" s="98" t="s">
        <v>27</v>
      </c>
    </row>
    <row r="17" spans="1:154" ht="29.25" customHeight="1">
      <c r="A17" s="196" t="s">
        <v>28</v>
      </c>
      <c r="B17" s="196"/>
      <c r="C17" s="196"/>
      <c r="D17" s="196"/>
      <c r="E17" s="196"/>
      <c r="F17" s="196"/>
      <c r="G17" s="167"/>
    </row>
    <row r="18" spans="1:154" ht="20.25" customHeight="1">
      <c r="A18" s="189" t="s">
        <v>29</v>
      </c>
      <c r="B18" s="190"/>
      <c r="C18" s="190"/>
      <c r="D18" s="190"/>
      <c r="E18" s="190"/>
      <c r="F18" s="191"/>
      <c r="G18" s="168"/>
    </row>
    <row r="19" spans="1:154" s="7" customFormat="1" ht="126.75" customHeight="1">
      <c r="A19" s="79" t="s">
        <v>30</v>
      </c>
      <c r="B19" s="56" t="s">
        <v>31</v>
      </c>
      <c r="C19" s="9" t="s">
        <v>32</v>
      </c>
      <c r="D19" s="118" t="s">
        <v>33</v>
      </c>
      <c r="E19" s="57"/>
      <c r="F19" s="151"/>
      <c r="G19" s="10">
        <f>SUM(F19)</f>
        <v>0</v>
      </c>
    </row>
    <row r="20" spans="1:154" s="7" customFormat="1" ht="39">
      <c r="A20" s="80" t="s">
        <v>34</v>
      </c>
      <c r="B20" s="56" t="s">
        <v>35</v>
      </c>
      <c r="C20" s="11" t="s">
        <v>36</v>
      </c>
      <c r="D20" s="119" t="s">
        <v>37</v>
      </c>
      <c r="E20" s="58"/>
      <c r="F20" s="152"/>
      <c r="G20" s="10">
        <f t="shared" ref="G20:G21" si="0">SUM(F20)</f>
        <v>0</v>
      </c>
    </row>
    <row r="21" spans="1:154" s="7" customFormat="1" ht="87">
      <c r="A21" s="80" t="s">
        <v>38</v>
      </c>
      <c r="B21" s="47" t="s">
        <v>35</v>
      </c>
      <c r="C21" s="11" t="s">
        <v>36</v>
      </c>
      <c r="D21" s="119" t="s">
        <v>39</v>
      </c>
      <c r="E21" s="58"/>
      <c r="F21" s="152"/>
      <c r="G21" s="10">
        <f t="shared" si="0"/>
        <v>0</v>
      </c>
    </row>
    <row r="22" spans="1:154" ht="24.75" customHeight="1">
      <c r="A22" s="189" t="s">
        <v>40</v>
      </c>
      <c r="B22" s="190"/>
      <c r="C22" s="190"/>
      <c r="D22" s="190"/>
      <c r="E22" s="190"/>
      <c r="F22" s="191"/>
      <c r="G22" s="168"/>
      <c r="H22" s="7"/>
      <c r="I22" s="7"/>
      <c r="J22" s="7"/>
      <c r="K22" s="7"/>
      <c r="L22" s="7"/>
      <c r="M22" s="7"/>
      <c r="N22" s="7"/>
      <c r="O22" s="7"/>
      <c r="P22" s="7"/>
      <c r="Q22" s="7"/>
      <c r="R22" s="7"/>
      <c r="S22" s="7"/>
      <c r="T22" s="7"/>
      <c r="U22" s="7"/>
      <c r="V22" s="7"/>
      <c r="W22" s="7"/>
      <c r="X22" s="7"/>
      <c r="Y22" s="7"/>
      <c r="Z22" s="7"/>
      <c r="AA22" s="7"/>
      <c r="AB22" s="7"/>
      <c r="AC22" s="7"/>
      <c r="AD22" s="7"/>
      <c r="AE22" s="7"/>
      <c r="AF22" s="7"/>
      <c r="AG22" s="7"/>
      <c r="AH22" s="7"/>
      <c r="AI22" s="7"/>
      <c r="AJ22" s="7"/>
      <c r="AK22" s="7"/>
      <c r="AL22" s="7"/>
      <c r="AM22" s="7"/>
      <c r="AN22" s="7"/>
      <c r="AO22" s="7"/>
      <c r="AP22" s="7"/>
      <c r="AQ22" s="7"/>
      <c r="AR22" s="7"/>
      <c r="AS22" s="7"/>
      <c r="AT22" s="7"/>
      <c r="AU22" s="7"/>
      <c r="AV22" s="7"/>
      <c r="AW22" s="7"/>
      <c r="AX22" s="7"/>
      <c r="AY22" s="7"/>
      <c r="AZ22" s="7"/>
      <c r="BA22" s="7"/>
      <c r="BB22" s="7"/>
      <c r="BC22" s="7"/>
      <c r="BD22" s="7"/>
      <c r="BE22" s="7"/>
      <c r="BF22" s="7"/>
      <c r="BG22" s="7"/>
      <c r="BH22" s="7"/>
      <c r="BI22" s="7"/>
      <c r="BJ22" s="7"/>
      <c r="BK22" s="7"/>
      <c r="BL22" s="7"/>
      <c r="BM22" s="7"/>
      <c r="BN22" s="7"/>
      <c r="BO22" s="7"/>
      <c r="BP22" s="7"/>
      <c r="BQ22" s="7"/>
      <c r="BR22" s="7"/>
      <c r="BS22" s="7"/>
      <c r="BT22" s="7"/>
      <c r="BU22" s="7"/>
      <c r="BV22" s="7"/>
      <c r="BW22" s="7"/>
      <c r="BX22" s="7"/>
      <c r="BY22" s="7"/>
      <c r="BZ22" s="7"/>
      <c r="CA22" s="7"/>
      <c r="CB22" s="7"/>
      <c r="CC22" s="7"/>
      <c r="CD22" s="7"/>
      <c r="CE22" s="7"/>
      <c r="CF22" s="7"/>
      <c r="CG22" s="7"/>
      <c r="CH22" s="7"/>
      <c r="CI22" s="7"/>
      <c r="CJ22" s="7"/>
      <c r="CK22" s="7"/>
      <c r="CL22" s="7"/>
      <c r="CM22" s="7"/>
      <c r="CN22" s="7"/>
      <c r="CO22" s="7"/>
      <c r="CP22" s="7"/>
      <c r="CQ22" s="7"/>
      <c r="CR22" s="7"/>
      <c r="CS22" s="7"/>
      <c r="CT22" s="7"/>
      <c r="CU22" s="7"/>
      <c r="CV22" s="7"/>
      <c r="CW22" s="7"/>
      <c r="CX22" s="7"/>
      <c r="CY22" s="7"/>
      <c r="CZ22" s="7"/>
      <c r="DA22" s="7"/>
      <c r="DB22" s="7"/>
      <c r="DC22" s="7"/>
      <c r="DD22" s="7"/>
      <c r="DE22" s="7"/>
      <c r="DF22" s="7"/>
      <c r="DG22" s="7"/>
      <c r="DH22" s="7"/>
      <c r="DI22" s="7"/>
      <c r="DJ22" s="7"/>
      <c r="DK22" s="7"/>
      <c r="DL22" s="7"/>
      <c r="DM22" s="7"/>
      <c r="DN22" s="7"/>
      <c r="DO22" s="7"/>
      <c r="DP22" s="7"/>
      <c r="DQ22" s="7"/>
      <c r="DR22" s="7"/>
      <c r="DS22" s="7"/>
      <c r="DT22" s="7"/>
      <c r="DU22" s="7"/>
      <c r="DV22" s="7"/>
      <c r="DW22" s="7"/>
      <c r="DX22" s="7"/>
      <c r="DY22" s="7"/>
      <c r="DZ22" s="7"/>
      <c r="EA22" s="7"/>
      <c r="EB22" s="7"/>
      <c r="EC22" s="7"/>
      <c r="ED22" s="7"/>
      <c r="EE22" s="7"/>
      <c r="EF22" s="7"/>
      <c r="EG22" s="7"/>
      <c r="EH22" s="7"/>
      <c r="EI22" s="7"/>
      <c r="EJ22" s="7"/>
      <c r="EK22" s="7"/>
      <c r="EL22" s="7"/>
      <c r="EM22" s="7"/>
      <c r="EN22" s="7"/>
      <c r="EO22" s="7"/>
      <c r="EP22" s="7"/>
      <c r="EQ22" s="7"/>
      <c r="ER22" s="7"/>
      <c r="ES22" s="7"/>
      <c r="ET22" s="7"/>
      <c r="EU22" s="7"/>
      <c r="EV22" s="7"/>
      <c r="EW22" s="7"/>
      <c r="EX22" s="7"/>
    </row>
    <row r="23" spans="1:154" s="7" customFormat="1" ht="150">
      <c r="A23" s="80" t="s">
        <v>41</v>
      </c>
      <c r="B23" s="14" t="s">
        <v>42</v>
      </c>
      <c r="C23" s="14" t="s">
        <v>43</v>
      </c>
      <c r="D23" s="119" t="s">
        <v>44</v>
      </c>
      <c r="E23" s="58"/>
      <c r="F23" s="152"/>
      <c r="G23" s="13">
        <f>F23*$B$10</f>
        <v>0</v>
      </c>
    </row>
    <row r="24" spans="1:154" s="7" customFormat="1" ht="84.75" customHeight="1">
      <c r="A24" s="81" t="s">
        <v>45</v>
      </c>
      <c r="B24" s="15" t="s">
        <v>46</v>
      </c>
      <c r="C24" s="15" t="s">
        <v>43</v>
      </c>
      <c r="D24" s="120">
        <v>112.36</v>
      </c>
      <c r="E24" s="59"/>
      <c r="F24" s="153"/>
      <c r="G24" s="13">
        <f>F24</f>
        <v>0</v>
      </c>
    </row>
    <row r="25" spans="1:154" s="4" customFormat="1" ht="34.5" customHeight="1">
      <c r="A25" s="196" t="s">
        <v>47</v>
      </c>
      <c r="B25" s="196"/>
      <c r="C25" s="196"/>
      <c r="D25" s="196"/>
      <c r="E25" s="196"/>
      <c r="F25" s="196"/>
      <c r="G25" s="169"/>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7"/>
      <c r="BK25" s="17"/>
      <c r="BL25" s="17"/>
      <c r="BM25" s="17"/>
      <c r="BN25" s="17"/>
      <c r="BO25" s="17"/>
      <c r="BP25" s="17"/>
      <c r="BQ25" s="17"/>
      <c r="BR25" s="17"/>
      <c r="BS25" s="17"/>
      <c r="BT25" s="17"/>
      <c r="BU25" s="17"/>
      <c r="BV25" s="17"/>
      <c r="BW25" s="17"/>
      <c r="BX25" s="17"/>
      <c r="BY25" s="17"/>
      <c r="BZ25" s="17"/>
      <c r="CA25" s="17"/>
      <c r="CB25" s="17"/>
      <c r="CC25" s="17"/>
      <c r="CD25" s="17"/>
      <c r="CE25" s="17"/>
      <c r="CF25" s="17"/>
      <c r="CG25" s="17"/>
      <c r="CH25" s="17"/>
      <c r="CI25" s="17"/>
      <c r="CJ25" s="17"/>
      <c r="CK25" s="17"/>
      <c r="CL25" s="17"/>
      <c r="CM25" s="17"/>
      <c r="CN25" s="17"/>
      <c r="CO25" s="17"/>
      <c r="CP25" s="17"/>
      <c r="CQ25" s="17"/>
      <c r="CR25" s="17"/>
      <c r="CS25" s="17"/>
      <c r="CT25" s="17"/>
      <c r="CU25" s="17"/>
      <c r="CV25" s="17"/>
      <c r="CW25" s="17"/>
      <c r="CX25" s="17"/>
      <c r="CY25" s="17"/>
      <c r="CZ25" s="17"/>
      <c r="DA25" s="17"/>
      <c r="DB25" s="17"/>
      <c r="DC25" s="17"/>
      <c r="DD25" s="17"/>
      <c r="DE25" s="17"/>
      <c r="DF25" s="17"/>
      <c r="DG25" s="17"/>
      <c r="DH25" s="17"/>
      <c r="DI25" s="17"/>
      <c r="DJ25" s="17"/>
      <c r="DK25" s="17"/>
      <c r="DL25" s="17"/>
      <c r="DM25" s="17"/>
      <c r="DN25" s="17"/>
      <c r="DO25" s="17"/>
      <c r="DP25" s="17"/>
      <c r="DQ25" s="17"/>
      <c r="DR25" s="17"/>
      <c r="DS25" s="17"/>
      <c r="DT25" s="17"/>
      <c r="DU25" s="17"/>
      <c r="DV25" s="17"/>
      <c r="DW25" s="17"/>
      <c r="DX25" s="17"/>
      <c r="DY25" s="17"/>
      <c r="DZ25" s="17"/>
      <c r="EA25" s="17"/>
      <c r="EB25" s="17"/>
      <c r="EC25" s="17"/>
      <c r="ED25" s="17"/>
      <c r="EE25" s="17"/>
      <c r="EF25" s="17"/>
      <c r="EG25" s="17"/>
      <c r="EH25" s="17"/>
      <c r="EI25" s="17"/>
      <c r="EJ25" s="17"/>
      <c r="EK25" s="17"/>
      <c r="EL25" s="17"/>
      <c r="EM25" s="17"/>
      <c r="EN25" s="17"/>
      <c r="EO25" s="17"/>
      <c r="EP25" s="17"/>
      <c r="EQ25" s="17"/>
      <c r="ER25" s="17"/>
      <c r="ES25" s="17"/>
      <c r="ET25" s="17"/>
      <c r="EU25" s="17"/>
      <c r="EV25" s="17"/>
      <c r="EW25" s="17"/>
      <c r="EX25" s="17"/>
    </row>
    <row r="26" spans="1:154" ht="28.5" customHeight="1">
      <c r="A26" s="203" t="s">
        <v>48</v>
      </c>
      <c r="B26" s="199"/>
      <c r="C26" s="199"/>
      <c r="D26" s="199"/>
      <c r="E26" s="199"/>
      <c r="F26" s="204"/>
      <c r="G26" s="170"/>
    </row>
    <row r="27" spans="1:154" ht="123">
      <c r="A27" s="82" t="s">
        <v>49</v>
      </c>
      <c r="B27" s="60" t="s">
        <v>50</v>
      </c>
      <c r="C27" s="18" t="s">
        <v>51</v>
      </c>
      <c r="D27" s="119" t="s">
        <v>350</v>
      </c>
      <c r="E27" s="58"/>
      <c r="F27" s="154">
        <f>IFERROR(D27*E27, 0)</f>
        <v>0</v>
      </c>
      <c r="G27" s="13">
        <f>F27*$B$10</f>
        <v>0</v>
      </c>
    </row>
    <row r="28" spans="1:154" s="7" customFormat="1" ht="60">
      <c r="A28" s="80" t="s">
        <v>53</v>
      </c>
      <c r="B28" s="60" t="s">
        <v>54</v>
      </c>
      <c r="C28" s="41" t="s">
        <v>36</v>
      </c>
      <c r="D28" s="63">
        <v>54.57</v>
      </c>
      <c r="E28" s="58"/>
      <c r="F28" s="154">
        <f t="shared" ref="F28:F34" si="1">D28*E28</f>
        <v>0</v>
      </c>
      <c r="G28" s="13">
        <f t="shared" ref="G28:G32" si="2">F28*$B$10</f>
        <v>0</v>
      </c>
    </row>
    <row r="29" spans="1:154" s="7" customFormat="1" ht="30">
      <c r="A29" s="80" t="s">
        <v>55</v>
      </c>
      <c r="B29" s="60" t="s">
        <v>56</v>
      </c>
      <c r="C29" s="41" t="s">
        <v>36</v>
      </c>
      <c r="D29" s="63">
        <v>81.849999999999994</v>
      </c>
      <c r="E29" s="58"/>
      <c r="F29" s="154">
        <f t="shared" si="1"/>
        <v>0</v>
      </c>
      <c r="G29" s="13">
        <f t="shared" si="2"/>
        <v>0</v>
      </c>
    </row>
    <row r="30" spans="1:154" s="7" customFormat="1" ht="45">
      <c r="A30" s="83" t="s">
        <v>57</v>
      </c>
      <c r="B30" s="60" t="s">
        <v>50</v>
      </c>
      <c r="C30" s="18" t="s">
        <v>51</v>
      </c>
      <c r="D30" s="63">
        <v>27</v>
      </c>
      <c r="E30" s="58"/>
      <c r="F30" s="154">
        <f t="shared" si="1"/>
        <v>0</v>
      </c>
      <c r="G30" s="13">
        <f t="shared" si="2"/>
        <v>0</v>
      </c>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c r="DB30" s="1"/>
      <c r="DC30" s="1"/>
      <c r="DD30" s="1"/>
      <c r="DE30" s="1"/>
      <c r="DF30" s="1"/>
      <c r="DG30" s="1"/>
      <c r="DH30" s="1"/>
      <c r="DI30" s="1"/>
      <c r="DJ30" s="1"/>
      <c r="DK30" s="1"/>
      <c r="DL30" s="1"/>
      <c r="DM30" s="1"/>
      <c r="DN30" s="1"/>
      <c r="DO30" s="1"/>
      <c r="DP30" s="1"/>
      <c r="DQ30" s="1"/>
      <c r="DR30" s="1"/>
      <c r="DS30" s="1"/>
      <c r="DT30" s="1"/>
      <c r="DU30" s="1"/>
      <c r="DV30" s="1"/>
      <c r="DW30" s="1"/>
      <c r="DX30" s="1"/>
      <c r="DY30" s="1"/>
      <c r="DZ30" s="1"/>
      <c r="EA30" s="1"/>
      <c r="EB30" s="1"/>
      <c r="EC30" s="1"/>
      <c r="ED30" s="1"/>
      <c r="EE30" s="1"/>
      <c r="EF30" s="1"/>
      <c r="EG30" s="1"/>
      <c r="EH30" s="1"/>
      <c r="EI30" s="1"/>
      <c r="EJ30" s="1"/>
      <c r="EK30" s="1"/>
      <c r="EL30" s="1"/>
      <c r="EM30" s="1"/>
      <c r="EN30" s="1"/>
      <c r="EO30" s="1"/>
      <c r="EP30" s="1"/>
      <c r="EQ30" s="1"/>
      <c r="ER30" s="1"/>
      <c r="ES30" s="1"/>
      <c r="ET30" s="1"/>
      <c r="EU30" s="1"/>
      <c r="EV30" s="1"/>
      <c r="EW30" s="1"/>
      <c r="EX30" s="1"/>
    </row>
    <row r="31" spans="1:154" s="7" customFormat="1" ht="78">
      <c r="A31" s="84" t="s">
        <v>58</v>
      </c>
      <c r="B31" s="60" t="s">
        <v>50</v>
      </c>
      <c r="C31" s="18" t="s">
        <v>51</v>
      </c>
      <c r="D31" s="63">
        <v>109.14</v>
      </c>
      <c r="E31" s="58"/>
      <c r="F31" s="154">
        <f t="shared" si="1"/>
        <v>0</v>
      </c>
      <c r="G31" s="13">
        <f t="shared" si="2"/>
        <v>0</v>
      </c>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c r="CY31" s="1"/>
      <c r="CZ31" s="1"/>
      <c r="DA31" s="1"/>
      <c r="DB31" s="1"/>
      <c r="DC31" s="1"/>
      <c r="DD31" s="1"/>
      <c r="DE31" s="1"/>
      <c r="DF31" s="1"/>
      <c r="DG31" s="1"/>
      <c r="DH31" s="1"/>
      <c r="DI31" s="1"/>
      <c r="DJ31" s="1"/>
      <c r="DK31" s="1"/>
      <c r="DL31" s="1"/>
      <c r="DM31" s="1"/>
      <c r="DN31" s="1"/>
      <c r="DO31" s="1"/>
      <c r="DP31" s="1"/>
      <c r="DQ31" s="1"/>
      <c r="DR31" s="1"/>
      <c r="DS31" s="1"/>
      <c r="DT31" s="1"/>
      <c r="DU31" s="1"/>
      <c r="DV31" s="1"/>
      <c r="DW31" s="1"/>
      <c r="DX31" s="1"/>
      <c r="DY31" s="1"/>
      <c r="DZ31" s="1"/>
      <c r="EA31" s="1"/>
      <c r="EB31" s="1"/>
      <c r="EC31" s="1"/>
      <c r="ED31" s="1"/>
      <c r="EE31" s="1"/>
      <c r="EF31" s="1"/>
      <c r="EG31" s="1"/>
      <c r="EH31" s="1"/>
      <c r="EI31" s="1"/>
      <c r="EJ31" s="1"/>
      <c r="EK31" s="1"/>
      <c r="EL31" s="1"/>
      <c r="EM31" s="1"/>
      <c r="EN31" s="1"/>
      <c r="EO31" s="1"/>
      <c r="EP31" s="1"/>
      <c r="EQ31" s="1"/>
      <c r="ER31" s="1"/>
      <c r="ES31" s="1"/>
      <c r="ET31" s="1"/>
      <c r="EU31" s="1"/>
      <c r="EV31" s="1"/>
      <c r="EW31" s="1"/>
      <c r="EX31" s="1"/>
    </row>
    <row r="32" spans="1:154" s="7" customFormat="1" ht="27">
      <c r="A32" s="80" t="s">
        <v>59</v>
      </c>
      <c r="B32" s="60" t="s">
        <v>60</v>
      </c>
      <c r="C32" s="41" t="s">
        <v>36</v>
      </c>
      <c r="D32" s="63">
        <v>54.57</v>
      </c>
      <c r="E32" s="58"/>
      <c r="F32" s="154">
        <f t="shared" si="1"/>
        <v>0</v>
      </c>
      <c r="G32" s="13">
        <f t="shared" si="2"/>
        <v>0</v>
      </c>
    </row>
    <row r="33" spans="1:154" s="7" customFormat="1" ht="63">
      <c r="A33" s="82" t="s">
        <v>61</v>
      </c>
      <c r="B33" s="14" t="s">
        <v>62</v>
      </c>
      <c r="C33" s="14" t="s">
        <v>51</v>
      </c>
      <c r="D33" s="18">
        <v>337.08</v>
      </c>
      <c r="E33" s="58"/>
      <c r="F33" s="154">
        <f t="shared" si="1"/>
        <v>0</v>
      </c>
      <c r="G33" s="13">
        <f>F33</f>
        <v>0</v>
      </c>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c r="CT33" s="1"/>
      <c r="CU33" s="1"/>
      <c r="CV33" s="1"/>
      <c r="CW33" s="1"/>
      <c r="CX33" s="1"/>
      <c r="CY33" s="1"/>
      <c r="CZ33" s="1"/>
      <c r="DA33" s="1"/>
      <c r="DB33" s="1"/>
      <c r="DC33" s="1"/>
      <c r="DD33" s="1"/>
      <c r="DE33" s="1"/>
      <c r="DF33" s="1"/>
      <c r="DG33" s="1"/>
      <c r="DH33" s="1"/>
      <c r="DI33" s="1"/>
      <c r="DJ33" s="1"/>
      <c r="DK33" s="1"/>
      <c r="DL33" s="1"/>
      <c r="DM33" s="1"/>
      <c r="DN33" s="1"/>
      <c r="DO33" s="1"/>
      <c r="DP33" s="1"/>
      <c r="DQ33" s="1"/>
      <c r="DR33" s="1"/>
      <c r="DS33" s="1"/>
      <c r="DT33" s="1"/>
      <c r="DU33" s="1"/>
      <c r="DV33" s="1"/>
      <c r="DW33" s="1"/>
      <c r="DX33" s="1"/>
      <c r="DY33" s="1"/>
      <c r="DZ33" s="1"/>
      <c r="EA33" s="1"/>
      <c r="EB33" s="1"/>
      <c r="EC33" s="1"/>
      <c r="ED33" s="1"/>
      <c r="EE33" s="1"/>
      <c r="EF33" s="1"/>
      <c r="EG33" s="1"/>
      <c r="EH33" s="1"/>
      <c r="EI33" s="1"/>
      <c r="EJ33" s="1"/>
      <c r="EK33" s="1"/>
      <c r="EL33" s="1"/>
      <c r="EM33" s="1"/>
      <c r="EN33" s="1"/>
      <c r="EO33" s="1"/>
      <c r="EP33" s="1"/>
      <c r="EQ33" s="1"/>
      <c r="ER33" s="1"/>
      <c r="ES33" s="1"/>
      <c r="ET33" s="1"/>
      <c r="EU33" s="1"/>
      <c r="EV33" s="1"/>
      <c r="EW33" s="1"/>
      <c r="EX33" s="1"/>
    </row>
    <row r="34" spans="1:154" s="7" customFormat="1" ht="51">
      <c r="A34" s="82" t="s">
        <v>63</v>
      </c>
      <c r="B34" s="14" t="s">
        <v>64</v>
      </c>
      <c r="C34" s="14" t="s">
        <v>51</v>
      </c>
      <c r="D34" s="18">
        <v>505.62</v>
      </c>
      <c r="E34" s="58"/>
      <c r="F34" s="154">
        <f t="shared" si="1"/>
        <v>0</v>
      </c>
      <c r="G34" s="13">
        <f>F34</f>
        <v>0</v>
      </c>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row>
    <row r="35" spans="1:154" s="7" customFormat="1" ht="23.25" customHeight="1">
      <c r="A35" s="199" t="s">
        <v>351</v>
      </c>
      <c r="B35" s="199"/>
      <c r="C35" s="199"/>
      <c r="D35" s="199"/>
      <c r="E35" s="199"/>
      <c r="F35" s="199"/>
      <c r="G35" s="171"/>
    </row>
    <row r="36" spans="1:154" s="7" customFormat="1" ht="168">
      <c r="A36" s="85" t="s">
        <v>66</v>
      </c>
      <c r="B36" s="14" t="s">
        <v>67</v>
      </c>
      <c r="C36" s="14" t="s">
        <v>51</v>
      </c>
      <c r="D36" s="119" t="s">
        <v>352</v>
      </c>
      <c r="E36" s="58"/>
      <c r="F36" s="155">
        <f>IFERROR(D36*E36,0)</f>
        <v>0</v>
      </c>
      <c r="G36" s="12" t="s">
        <v>69</v>
      </c>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1"/>
      <c r="CQ36" s="1"/>
      <c r="CR36" s="1"/>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row>
    <row r="37" spans="1:154" s="7" customFormat="1" ht="92.25">
      <c r="A37" s="80" t="s">
        <v>70</v>
      </c>
      <c r="B37" s="14" t="s">
        <v>71</v>
      </c>
      <c r="C37" s="14" t="s">
        <v>51</v>
      </c>
      <c r="D37" s="121" t="s">
        <v>353</v>
      </c>
      <c r="E37" s="58"/>
      <c r="F37" s="155">
        <f>IFERROR(D37*E37,0)</f>
        <v>0</v>
      </c>
      <c r="G37" s="13" t="s">
        <v>73</v>
      </c>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row>
    <row r="38" spans="1:154" s="7" customFormat="1" ht="30">
      <c r="A38" s="86" t="s">
        <v>74</v>
      </c>
      <c r="B38" s="14" t="s">
        <v>75</v>
      </c>
      <c r="C38" s="14" t="s">
        <v>51</v>
      </c>
      <c r="D38" s="63">
        <v>108</v>
      </c>
      <c r="E38" s="58"/>
      <c r="F38" s="155">
        <f t="shared" ref="F38:F40" si="3">IFERROR(D38*E38,0)</f>
        <v>0</v>
      </c>
      <c r="G38" s="13" t="s">
        <v>73</v>
      </c>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c r="CJ38" s="1"/>
      <c r="CK38" s="1"/>
      <c r="CL38" s="1"/>
      <c r="CM38" s="1"/>
      <c r="CN38" s="1"/>
      <c r="CO38" s="1"/>
      <c r="CP38" s="1"/>
      <c r="CQ38" s="1"/>
      <c r="CR38" s="1"/>
      <c r="CS38" s="1"/>
      <c r="CT38" s="1"/>
      <c r="CU38" s="1"/>
      <c r="CV38" s="1"/>
      <c r="CW38" s="1"/>
      <c r="CX38" s="1"/>
      <c r="CY38" s="1"/>
      <c r="CZ38" s="1"/>
      <c r="DA38" s="1"/>
      <c r="DB38" s="1"/>
      <c r="DC38" s="1"/>
      <c r="DD38" s="1"/>
      <c r="DE38" s="1"/>
      <c r="DF38" s="1"/>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row>
    <row r="39" spans="1:154" s="7" customFormat="1" ht="171.75">
      <c r="A39" s="80" t="s">
        <v>76</v>
      </c>
      <c r="B39" s="14" t="s">
        <v>77</v>
      </c>
      <c r="C39" s="14" t="s">
        <v>51</v>
      </c>
      <c r="D39" s="119" t="s">
        <v>354</v>
      </c>
      <c r="E39" s="58"/>
      <c r="F39" s="155">
        <f t="shared" si="3"/>
        <v>0</v>
      </c>
      <c r="G39" s="13">
        <f>F39*$B$10</f>
        <v>0</v>
      </c>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c r="BW39" s="1"/>
      <c r="BX39" s="1"/>
      <c r="BY39" s="1"/>
      <c r="BZ39" s="1"/>
      <c r="CA39" s="1"/>
      <c r="CB39" s="1"/>
      <c r="CC39" s="1"/>
      <c r="CD39" s="1"/>
      <c r="CE39" s="1"/>
      <c r="CF39" s="1"/>
      <c r="CG39" s="1"/>
      <c r="CH39" s="1"/>
      <c r="CI39" s="1"/>
      <c r="CJ39" s="1"/>
      <c r="CK39" s="1"/>
      <c r="CL39" s="1"/>
      <c r="CM39" s="1"/>
      <c r="CN39" s="1"/>
      <c r="CO39" s="1"/>
      <c r="CP39" s="1"/>
      <c r="CQ39" s="1"/>
      <c r="CR39" s="1"/>
      <c r="CS39" s="1"/>
      <c r="CT39" s="1"/>
      <c r="CU39" s="1"/>
      <c r="CV39" s="1"/>
      <c r="CW39" s="1"/>
      <c r="CX39" s="1"/>
      <c r="CY39" s="1"/>
      <c r="CZ39" s="1"/>
      <c r="DA39" s="1"/>
      <c r="DB39" s="1"/>
      <c r="DC39" s="1"/>
      <c r="DD39" s="1"/>
      <c r="DE39" s="1"/>
      <c r="DF39" s="1"/>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row>
    <row r="40" spans="1:154" s="7" customFormat="1" ht="136.5">
      <c r="A40" s="80" t="s">
        <v>79</v>
      </c>
      <c r="B40" s="14" t="s">
        <v>80</v>
      </c>
      <c r="C40" s="14" t="s">
        <v>51</v>
      </c>
      <c r="D40" s="119" t="s">
        <v>355</v>
      </c>
      <c r="E40" s="58"/>
      <c r="F40" s="155">
        <f t="shared" si="3"/>
        <v>0</v>
      </c>
      <c r="G40" s="13">
        <f>F40*$B$10</f>
        <v>0</v>
      </c>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c r="CB40" s="1"/>
      <c r="CC40" s="1"/>
      <c r="CD40" s="1"/>
      <c r="CE40" s="1"/>
      <c r="CF40" s="1"/>
      <c r="CG40" s="1"/>
      <c r="CH40" s="1"/>
      <c r="CI40" s="1"/>
      <c r="CJ40" s="1"/>
      <c r="CK40" s="1"/>
      <c r="CL40" s="1"/>
      <c r="CM40" s="1"/>
      <c r="CN40" s="1"/>
      <c r="CO40" s="1"/>
      <c r="CP40" s="1"/>
      <c r="CQ40" s="1"/>
      <c r="CR40" s="1"/>
      <c r="CS40" s="1"/>
      <c r="CT40" s="1"/>
      <c r="CU40" s="1"/>
      <c r="CV40" s="1"/>
      <c r="CW40" s="1"/>
      <c r="CX40" s="1"/>
      <c r="CY40" s="1"/>
      <c r="CZ40" s="1"/>
      <c r="DA40" s="1"/>
      <c r="DB40" s="1"/>
      <c r="DC40" s="1"/>
      <c r="DD40" s="1"/>
      <c r="DE40" s="1"/>
      <c r="DF40" s="1"/>
      <c r="DG40" s="1"/>
      <c r="DH40" s="1"/>
      <c r="DI40" s="1"/>
      <c r="DJ40" s="1"/>
      <c r="DK40" s="1"/>
      <c r="DL40" s="1"/>
      <c r="DM40" s="1"/>
      <c r="DN40" s="1"/>
      <c r="DO40" s="1"/>
      <c r="DP40" s="1"/>
      <c r="DQ40" s="1"/>
      <c r="DR40" s="1"/>
      <c r="DS40" s="1"/>
      <c r="DT40" s="1"/>
      <c r="DU40" s="1"/>
      <c r="DV40" s="1"/>
      <c r="DW40" s="1"/>
      <c r="DX40" s="1"/>
      <c r="DY40" s="1"/>
      <c r="DZ40" s="1"/>
      <c r="EA40" s="1"/>
      <c r="EB40" s="1"/>
      <c r="EC40" s="1"/>
      <c r="ED40" s="1"/>
      <c r="EE40" s="1"/>
      <c r="EF40" s="1"/>
      <c r="EG40" s="1"/>
      <c r="EH40" s="1"/>
      <c r="EI40" s="1"/>
      <c r="EJ40" s="1"/>
      <c r="EK40" s="1"/>
      <c r="EL40" s="1"/>
      <c r="EM40" s="1"/>
      <c r="EN40" s="1"/>
      <c r="EO40" s="1"/>
      <c r="EP40" s="1"/>
      <c r="EQ40" s="1"/>
      <c r="ER40" s="1"/>
      <c r="ES40" s="1"/>
      <c r="ET40" s="1"/>
      <c r="EU40" s="1"/>
      <c r="EV40" s="1"/>
      <c r="EW40" s="1"/>
      <c r="EX40" s="1"/>
    </row>
    <row r="41" spans="1:154" s="7" customFormat="1" ht="104.25">
      <c r="A41" s="80" t="s">
        <v>82</v>
      </c>
      <c r="B41" s="14" t="s">
        <v>77</v>
      </c>
      <c r="C41" s="14" t="s">
        <v>51</v>
      </c>
      <c r="D41" s="119" t="s">
        <v>355</v>
      </c>
      <c r="E41" s="58"/>
      <c r="F41" s="155">
        <f>IFERROR(D41*E41,0)</f>
        <v>0</v>
      </c>
      <c r="G41" s="13">
        <f>F41*$B$10</f>
        <v>0</v>
      </c>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c r="BC41" s="1"/>
      <c r="BD41" s="1"/>
      <c r="BE41" s="1"/>
      <c r="BF41" s="1"/>
      <c r="BG41" s="1"/>
      <c r="BH41" s="1"/>
      <c r="BI41" s="1"/>
      <c r="BJ41" s="1"/>
      <c r="BK41" s="1"/>
      <c r="BL41" s="1"/>
      <c r="BM41" s="1"/>
      <c r="BN41" s="1"/>
      <c r="BO41" s="1"/>
      <c r="BP41" s="1"/>
      <c r="BQ41" s="1"/>
      <c r="BR41" s="1"/>
      <c r="BS41" s="1"/>
      <c r="BT41" s="1"/>
      <c r="BU41" s="1"/>
      <c r="BV41" s="1"/>
      <c r="BW41" s="1"/>
      <c r="BX41" s="1"/>
      <c r="BY41" s="1"/>
      <c r="BZ41" s="1"/>
      <c r="CA41" s="1"/>
      <c r="CB41" s="1"/>
      <c r="CC41" s="1"/>
      <c r="CD41" s="1"/>
      <c r="CE41" s="1"/>
      <c r="CF41" s="1"/>
      <c r="CG41" s="1"/>
      <c r="CH41" s="1"/>
      <c r="CI41" s="1"/>
      <c r="CJ41" s="1"/>
      <c r="CK41" s="1"/>
      <c r="CL41" s="1"/>
      <c r="CM41" s="1"/>
      <c r="CN41" s="1"/>
      <c r="CO41" s="1"/>
      <c r="CP41" s="1"/>
      <c r="CQ41" s="1"/>
      <c r="CR41" s="1"/>
      <c r="CS41" s="1"/>
      <c r="CT41" s="1"/>
      <c r="CU41" s="1"/>
      <c r="CV41" s="1"/>
      <c r="CW41" s="1"/>
      <c r="CX41" s="1"/>
      <c r="CY41" s="1"/>
      <c r="CZ41" s="1"/>
      <c r="DA41" s="1"/>
      <c r="DB41" s="1"/>
      <c r="DC41" s="1"/>
      <c r="DD41" s="1"/>
      <c r="DE41" s="1"/>
      <c r="DF41" s="1"/>
      <c r="DG41" s="1"/>
      <c r="DH41" s="1"/>
      <c r="DI41" s="1"/>
      <c r="DJ41" s="1"/>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row>
    <row r="42" spans="1:154" s="7" customFormat="1" ht="45">
      <c r="A42" s="86" t="s">
        <v>83</v>
      </c>
      <c r="B42" s="14" t="s">
        <v>67</v>
      </c>
      <c r="C42" s="14" t="s">
        <v>51</v>
      </c>
      <c r="D42" s="63">
        <v>54</v>
      </c>
      <c r="E42" s="58"/>
      <c r="F42" s="155">
        <f>IFERROR(D42*E42,0)</f>
        <v>0</v>
      </c>
      <c r="G42" s="13" t="s">
        <v>73</v>
      </c>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c r="BC42" s="1"/>
      <c r="BD42" s="1"/>
      <c r="BE42" s="1"/>
      <c r="BF42" s="1"/>
      <c r="BG42" s="1"/>
      <c r="BH42" s="1"/>
      <c r="BI42" s="1"/>
      <c r="BJ42" s="1"/>
      <c r="BK42" s="1"/>
      <c r="BL42" s="1"/>
      <c r="BM42" s="1"/>
      <c r="BN42" s="1"/>
      <c r="BO42" s="1"/>
      <c r="BP42" s="1"/>
      <c r="BQ42" s="1"/>
      <c r="BR42" s="1"/>
      <c r="BS42" s="1"/>
      <c r="BT42" s="1"/>
      <c r="BU42" s="1"/>
      <c r="BV42" s="1"/>
      <c r="BW42" s="1"/>
      <c r="BX42" s="1"/>
      <c r="BY42" s="1"/>
      <c r="BZ42" s="1"/>
      <c r="CA42" s="1"/>
      <c r="CB42" s="1"/>
      <c r="CC42" s="1"/>
      <c r="CD42" s="1"/>
      <c r="CE42" s="1"/>
      <c r="CF42" s="1"/>
      <c r="CG42" s="1"/>
      <c r="CH42" s="1"/>
      <c r="CI42" s="1"/>
      <c r="CJ42" s="1"/>
      <c r="CK42" s="1"/>
      <c r="CL42" s="1"/>
      <c r="CM42" s="1"/>
      <c r="CN42" s="1"/>
      <c r="CO42" s="1"/>
      <c r="CP42" s="1"/>
      <c r="CQ42" s="1"/>
      <c r="CR42" s="1"/>
      <c r="CS42" s="1"/>
      <c r="CT42" s="1"/>
      <c r="CU42" s="1"/>
      <c r="CV42" s="1"/>
      <c r="CW42" s="1"/>
      <c r="CX42" s="1"/>
      <c r="CY42" s="1"/>
      <c r="CZ42" s="1"/>
      <c r="DA42" s="1"/>
      <c r="DB42" s="1"/>
      <c r="DC42" s="1"/>
      <c r="DD42" s="1"/>
      <c r="DE42" s="1"/>
      <c r="DF42" s="1"/>
      <c r="DG42" s="1"/>
      <c r="DH42" s="1"/>
      <c r="DI42" s="1"/>
      <c r="DJ42" s="1"/>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row>
    <row r="43" spans="1:154" s="7" customFormat="1" ht="111">
      <c r="A43" s="86" t="s">
        <v>84</v>
      </c>
      <c r="B43" s="14" t="s">
        <v>85</v>
      </c>
      <c r="C43" s="14" t="s">
        <v>51</v>
      </c>
      <c r="D43" s="18" t="s">
        <v>356</v>
      </c>
      <c r="E43" s="58"/>
      <c r="F43" s="155">
        <f t="shared" ref="F43:F44" si="4">IFERROR(D43*E43,0)</f>
        <v>0</v>
      </c>
      <c r="G43" s="13">
        <f>F43*$B$10</f>
        <v>0</v>
      </c>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c r="BC43" s="1"/>
      <c r="BD43" s="1"/>
      <c r="BE43" s="1"/>
      <c r="BF43" s="1"/>
      <c r="BG43" s="1"/>
      <c r="BH43" s="1"/>
      <c r="BI43" s="1"/>
      <c r="BJ43" s="1"/>
      <c r="BK43" s="1"/>
      <c r="BL43" s="1"/>
      <c r="BM43" s="1"/>
      <c r="BN43" s="1"/>
      <c r="BO43" s="1"/>
      <c r="BP43" s="1"/>
      <c r="BQ43" s="1"/>
      <c r="BR43" s="1"/>
      <c r="BS43" s="1"/>
      <c r="BT43" s="1"/>
      <c r="BU43" s="1"/>
      <c r="BV43" s="1"/>
      <c r="BW43" s="1"/>
      <c r="BX43" s="1"/>
      <c r="BY43" s="1"/>
      <c r="BZ43" s="1"/>
      <c r="CA43" s="1"/>
      <c r="CB43" s="1"/>
      <c r="CC43" s="1"/>
      <c r="CD43" s="1"/>
      <c r="CE43" s="1"/>
      <c r="CF43" s="1"/>
      <c r="CG43" s="1"/>
      <c r="CH43" s="1"/>
      <c r="CI43" s="1"/>
      <c r="CJ43" s="1"/>
      <c r="CK43" s="1"/>
      <c r="CL43" s="1"/>
      <c r="CM43" s="1"/>
      <c r="CN43" s="1"/>
      <c r="CO43" s="1"/>
      <c r="CP43" s="1"/>
      <c r="CQ43" s="1"/>
      <c r="CR43" s="1"/>
      <c r="CS43" s="1"/>
      <c r="CT43" s="1"/>
      <c r="CU43" s="1"/>
      <c r="CV43" s="1"/>
      <c r="CW43" s="1"/>
      <c r="CX43" s="1"/>
      <c r="CY43" s="1"/>
      <c r="CZ43" s="1"/>
      <c r="DA43" s="1"/>
      <c r="DB43" s="1"/>
      <c r="DC43" s="1"/>
      <c r="DD43" s="1"/>
      <c r="DE43" s="1"/>
      <c r="DF43" s="1"/>
      <c r="DG43" s="1"/>
      <c r="DH43" s="1"/>
      <c r="DI43" s="1"/>
      <c r="DJ43" s="1"/>
      <c r="DK43" s="1"/>
      <c r="DL43" s="1"/>
      <c r="DM43" s="1"/>
      <c r="DN43" s="1"/>
      <c r="DO43" s="1"/>
      <c r="DP43" s="1"/>
      <c r="DQ43" s="1"/>
      <c r="DR43" s="1"/>
      <c r="DS43" s="1"/>
      <c r="DT43" s="1"/>
      <c r="DU43" s="1"/>
      <c r="DV43" s="1"/>
      <c r="DW43" s="1"/>
      <c r="DX43" s="1"/>
      <c r="DY43" s="1"/>
      <c r="DZ43" s="1"/>
      <c r="EA43" s="1"/>
      <c r="EB43" s="1"/>
      <c r="EC43" s="1"/>
      <c r="ED43" s="1"/>
      <c r="EE43" s="1"/>
      <c r="EF43" s="1"/>
      <c r="EG43" s="1"/>
      <c r="EH43" s="1"/>
      <c r="EI43" s="1"/>
      <c r="EJ43" s="1"/>
      <c r="EK43" s="1"/>
      <c r="EL43" s="1"/>
      <c r="EM43" s="1"/>
      <c r="EN43" s="1"/>
      <c r="EO43" s="1"/>
      <c r="EP43" s="1"/>
      <c r="EQ43" s="1"/>
      <c r="ER43" s="1"/>
      <c r="ES43" s="1"/>
      <c r="ET43" s="1"/>
      <c r="EU43" s="1"/>
      <c r="EV43" s="1"/>
      <c r="EW43" s="1"/>
      <c r="EX43" s="1"/>
    </row>
    <row r="44" spans="1:154" s="7" customFormat="1" ht="75">
      <c r="A44" s="86" t="s">
        <v>87</v>
      </c>
      <c r="B44" s="14" t="s">
        <v>50</v>
      </c>
      <c r="C44" s="14" t="s">
        <v>51</v>
      </c>
      <c r="D44" s="119" t="s">
        <v>357</v>
      </c>
      <c r="E44" s="58"/>
      <c r="F44" s="155">
        <f t="shared" si="4"/>
        <v>0</v>
      </c>
      <c r="G44" s="13" t="s">
        <v>73</v>
      </c>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
      <c r="CP44" s="1"/>
      <c r="CQ44" s="1"/>
      <c r="CR44" s="1"/>
      <c r="CS44" s="1"/>
      <c r="CT44" s="1"/>
      <c r="CU44" s="1"/>
      <c r="CV44" s="1"/>
      <c r="CW44" s="1"/>
      <c r="CX44" s="1"/>
      <c r="CY44" s="1"/>
      <c r="CZ44" s="1"/>
      <c r="DA44" s="1"/>
      <c r="DB44" s="1"/>
      <c r="DC44" s="1"/>
      <c r="DD44" s="1"/>
      <c r="DE44" s="1"/>
      <c r="DF44" s="1"/>
      <c r="DG44" s="1"/>
      <c r="DH44" s="1"/>
      <c r="DI44" s="1"/>
      <c r="DJ44" s="1"/>
      <c r="DK44" s="1"/>
      <c r="DL44" s="1"/>
      <c r="DM44" s="1"/>
      <c r="DN44" s="1"/>
      <c r="DO44" s="1"/>
      <c r="DP44" s="1"/>
      <c r="DQ44" s="1"/>
      <c r="DR44" s="1"/>
      <c r="DS44" s="1"/>
      <c r="DT44" s="1"/>
      <c r="DU44" s="1"/>
      <c r="DV44" s="1"/>
      <c r="DW44" s="1"/>
      <c r="DX44" s="1"/>
      <c r="DY44" s="1"/>
      <c r="DZ44" s="1"/>
      <c r="EA44" s="1"/>
      <c r="EB44" s="1"/>
      <c r="EC44" s="1"/>
      <c r="ED44" s="1"/>
      <c r="EE44" s="1"/>
      <c r="EF44" s="1"/>
      <c r="EG44" s="1"/>
      <c r="EH44" s="1"/>
      <c r="EI44" s="1"/>
      <c r="EJ44" s="1"/>
      <c r="EK44" s="1"/>
      <c r="EL44" s="1"/>
      <c r="EM44" s="1"/>
      <c r="EN44" s="1"/>
      <c r="EO44" s="1"/>
      <c r="EP44" s="1"/>
      <c r="EQ44" s="1"/>
      <c r="ER44" s="1"/>
      <c r="ES44" s="1"/>
      <c r="ET44" s="1"/>
      <c r="EU44" s="1"/>
      <c r="EV44" s="1"/>
      <c r="EW44" s="1"/>
      <c r="EX44" s="1"/>
    </row>
    <row r="45" spans="1:154" s="7" customFormat="1" ht="45">
      <c r="A45" s="81" t="s">
        <v>89</v>
      </c>
      <c r="B45" s="15" t="s">
        <v>80</v>
      </c>
      <c r="C45" s="15" t="s">
        <v>51</v>
      </c>
      <c r="D45" s="120">
        <v>54</v>
      </c>
      <c r="E45" s="59"/>
      <c r="F45" s="155">
        <f>IFERROR(D45*E45,0)</f>
        <v>0</v>
      </c>
      <c r="G45" s="13">
        <f>F45*$B$10</f>
        <v>0</v>
      </c>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c r="CQ45" s="1"/>
      <c r="CR45" s="1"/>
      <c r="CS45" s="1"/>
      <c r="CT45" s="1"/>
      <c r="CU45" s="1"/>
      <c r="CV45" s="1"/>
      <c r="CW45" s="1"/>
      <c r="CX45" s="1"/>
      <c r="CY45" s="1"/>
      <c r="CZ45" s="1"/>
      <c r="DA45" s="1"/>
      <c r="DB45" s="1"/>
      <c r="DC45" s="1"/>
      <c r="DD45" s="1"/>
      <c r="DE45" s="1"/>
      <c r="DF45" s="1"/>
      <c r="DG45" s="1"/>
      <c r="DH45" s="1"/>
      <c r="DI45" s="1"/>
      <c r="DJ45" s="1"/>
      <c r="DK45" s="1"/>
      <c r="DL45" s="1"/>
      <c r="DM45" s="1"/>
      <c r="DN45" s="1"/>
      <c r="DO45" s="1"/>
      <c r="DP45" s="1"/>
      <c r="DQ45" s="1"/>
      <c r="DR45" s="1"/>
      <c r="DS45" s="1"/>
      <c r="DT45" s="1"/>
      <c r="DU45" s="1"/>
      <c r="DV45" s="1"/>
      <c r="DW45" s="1"/>
      <c r="DX45" s="1"/>
      <c r="DY45" s="1"/>
      <c r="DZ45" s="1"/>
      <c r="EA45" s="1"/>
      <c r="EB45" s="1"/>
      <c r="EC45" s="1"/>
      <c r="ED45" s="1"/>
      <c r="EE45" s="1"/>
      <c r="EF45" s="1"/>
      <c r="EG45" s="1"/>
      <c r="EH45" s="1"/>
      <c r="EI45" s="1"/>
      <c r="EJ45" s="1"/>
      <c r="EK45" s="1"/>
      <c r="EL45" s="1"/>
      <c r="EM45" s="1"/>
      <c r="EN45" s="1"/>
      <c r="EO45" s="1"/>
      <c r="EP45" s="1"/>
      <c r="EQ45" s="1"/>
      <c r="ER45" s="1"/>
      <c r="ES45" s="1"/>
      <c r="ET45" s="1"/>
      <c r="EU45" s="1"/>
      <c r="EV45" s="1"/>
      <c r="EW45" s="1"/>
      <c r="EX45" s="1"/>
    </row>
    <row r="46" spans="1:154" s="7" customFormat="1" ht="45">
      <c r="A46" s="83" t="s">
        <v>90</v>
      </c>
      <c r="B46" s="60" t="s">
        <v>91</v>
      </c>
      <c r="C46" s="18" t="s">
        <v>51</v>
      </c>
      <c r="D46" s="63">
        <v>10.7</v>
      </c>
      <c r="E46" s="58"/>
      <c r="F46" s="155">
        <f t="shared" ref="F46:F47" si="5">IFERROR(D46*E46,0)</f>
        <v>0</v>
      </c>
      <c r="G46" s="13">
        <f t="shared" ref="G46:G47" si="6">F46*$B$10</f>
        <v>0</v>
      </c>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c r="CL46" s="1"/>
      <c r="CM46" s="1"/>
      <c r="CN46" s="1"/>
      <c r="CO46" s="1"/>
      <c r="CP46" s="1"/>
      <c r="CQ46" s="1"/>
      <c r="CR46" s="1"/>
      <c r="CS46" s="1"/>
      <c r="CT46" s="1"/>
      <c r="CU46" s="1"/>
      <c r="CV46" s="1"/>
      <c r="CW46" s="1"/>
      <c r="CX46" s="1"/>
      <c r="CY46" s="1"/>
      <c r="CZ46" s="1"/>
      <c r="DA46" s="1"/>
      <c r="DB46" s="1"/>
      <c r="DC46" s="1"/>
      <c r="DD46" s="1"/>
      <c r="DE46" s="1"/>
      <c r="DF46" s="1"/>
      <c r="DG46" s="1"/>
      <c r="DH46" s="1"/>
      <c r="DI46" s="1"/>
      <c r="DJ46" s="1"/>
      <c r="DK46" s="1"/>
      <c r="DL46" s="1"/>
      <c r="DM46" s="1"/>
      <c r="DN46" s="1"/>
      <c r="DO46" s="1"/>
      <c r="DP46" s="1"/>
      <c r="DQ46" s="1"/>
      <c r="DR46" s="1"/>
      <c r="DS46" s="1"/>
      <c r="DT46" s="1"/>
      <c r="DU46" s="1"/>
      <c r="DV46" s="1"/>
      <c r="DW46" s="1"/>
      <c r="DX46" s="1"/>
      <c r="DY46" s="1"/>
      <c r="DZ46" s="1"/>
      <c r="EA46" s="1"/>
      <c r="EB46" s="1"/>
      <c r="EC46" s="1"/>
      <c r="ED46" s="1"/>
      <c r="EE46" s="1"/>
      <c r="EF46" s="1"/>
      <c r="EG46" s="1"/>
      <c r="EH46" s="1"/>
      <c r="EI46" s="1"/>
      <c r="EJ46" s="1"/>
      <c r="EK46" s="1"/>
      <c r="EL46" s="1"/>
      <c r="EM46" s="1"/>
      <c r="EN46" s="1"/>
      <c r="EO46" s="1"/>
      <c r="EP46" s="1"/>
      <c r="EQ46" s="1"/>
      <c r="ER46" s="1"/>
      <c r="ES46" s="1"/>
      <c r="ET46" s="1"/>
      <c r="EU46" s="1"/>
      <c r="EV46" s="1"/>
      <c r="EW46" s="1"/>
      <c r="EX46" s="1"/>
    </row>
    <row r="47" spans="1:154" s="7" customFormat="1" ht="120">
      <c r="A47" s="83" t="s">
        <v>92</v>
      </c>
      <c r="B47" s="75" t="s">
        <v>93</v>
      </c>
      <c r="C47" s="76" t="s">
        <v>36</v>
      </c>
      <c r="D47" s="122" t="s">
        <v>358</v>
      </c>
      <c r="E47" s="77"/>
      <c r="F47" s="155">
        <f t="shared" si="5"/>
        <v>0</v>
      </c>
      <c r="G47" s="13">
        <f t="shared" si="6"/>
        <v>0</v>
      </c>
    </row>
    <row r="48" spans="1:154" s="7" customFormat="1" ht="20.25" customHeight="1">
      <c r="A48" s="199" t="s">
        <v>359</v>
      </c>
      <c r="B48" s="199"/>
      <c r="C48" s="199"/>
      <c r="D48" s="199"/>
      <c r="E48" s="199"/>
      <c r="F48" s="199"/>
      <c r="G48" s="171"/>
    </row>
    <row r="49" spans="1:154" s="6" customFormat="1" ht="89.25" customHeight="1">
      <c r="A49" s="200" t="s">
        <v>96</v>
      </c>
      <c r="B49" s="200"/>
      <c r="C49" s="200"/>
      <c r="D49" s="200"/>
      <c r="E49" s="200"/>
      <c r="F49" s="200"/>
      <c r="G49" s="172"/>
    </row>
    <row r="50" spans="1:154" s="7" customFormat="1" ht="60">
      <c r="A50" s="80" t="s">
        <v>97</v>
      </c>
      <c r="B50" s="14" t="s">
        <v>98</v>
      </c>
      <c r="C50" s="41" t="s">
        <v>36</v>
      </c>
      <c r="D50" s="123" t="s">
        <v>99</v>
      </c>
      <c r="E50" s="14"/>
      <c r="F50" s="154">
        <f>IFERROR(D50*E50, 0)</f>
        <v>0</v>
      </c>
      <c r="G50" s="12">
        <f>E50*F50</f>
        <v>0</v>
      </c>
    </row>
    <row r="51" spans="1:154" s="6" customFormat="1" ht="45">
      <c r="A51" s="86" t="s">
        <v>100</v>
      </c>
      <c r="B51" s="20" t="s">
        <v>77</v>
      </c>
      <c r="C51" s="14" t="s">
        <v>51</v>
      </c>
      <c r="D51" s="18">
        <v>12.2</v>
      </c>
      <c r="E51" s="61"/>
      <c r="F51" s="156">
        <f>D51*E51</f>
        <v>0</v>
      </c>
      <c r="G51" s="13">
        <f>F51*$B$10</f>
        <v>0</v>
      </c>
    </row>
    <row r="52" spans="1:154" s="6" customFormat="1" ht="45">
      <c r="A52" s="86" t="s">
        <v>101</v>
      </c>
      <c r="B52" s="20" t="s">
        <v>77</v>
      </c>
      <c r="C52" s="14" t="s">
        <v>51</v>
      </c>
      <c r="D52" s="18">
        <v>12.2</v>
      </c>
      <c r="E52" s="61"/>
      <c r="F52" s="156">
        <f t="shared" ref="F52:F59" si="7">D52*E52</f>
        <v>0</v>
      </c>
      <c r="G52" s="13">
        <f t="shared" ref="G52:G56" si="8">F52*$B$10</f>
        <v>0</v>
      </c>
    </row>
    <row r="53" spans="1:154" s="6" customFormat="1" ht="30">
      <c r="A53" s="88" t="s">
        <v>102</v>
      </c>
      <c r="B53" s="20" t="s">
        <v>103</v>
      </c>
      <c r="C53" s="20" t="s">
        <v>51</v>
      </c>
      <c r="D53" s="18">
        <v>12.2</v>
      </c>
      <c r="E53" s="62"/>
      <c r="F53" s="156">
        <f t="shared" si="7"/>
        <v>0</v>
      </c>
      <c r="G53" s="13">
        <f t="shared" si="8"/>
        <v>0</v>
      </c>
    </row>
    <row r="54" spans="1:154" s="6" customFormat="1" ht="45">
      <c r="A54" s="89" t="s">
        <v>104</v>
      </c>
      <c r="B54" s="20" t="s">
        <v>105</v>
      </c>
      <c r="C54" s="20" t="s">
        <v>51</v>
      </c>
      <c r="D54" s="18">
        <v>12.2</v>
      </c>
      <c r="E54" s="62"/>
      <c r="F54" s="156">
        <f t="shared" si="7"/>
        <v>0</v>
      </c>
      <c r="G54" s="13">
        <f t="shared" si="8"/>
        <v>0</v>
      </c>
    </row>
    <row r="55" spans="1:154" s="6" customFormat="1" ht="45">
      <c r="A55" s="89" t="s">
        <v>106</v>
      </c>
      <c r="B55" s="20" t="s">
        <v>107</v>
      </c>
      <c r="C55" s="20" t="s">
        <v>51</v>
      </c>
      <c r="D55" s="25">
        <v>24.4</v>
      </c>
      <c r="E55" s="62"/>
      <c r="F55" s="156">
        <f t="shared" si="7"/>
        <v>0</v>
      </c>
      <c r="G55" s="13">
        <f t="shared" si="8"/>
        <v>0</v>
      </c>
    </row>
    <row r="56" spans="1:154" s="6" customFormat="1" ht="45">
      <c r="A56" s="89" t="s">
        <v>108</v>
      </c>
      <c r="B56" s="20" t="s">
        <v>107</v>
      </c>
      <c r="C56" s="20" t="s">
        <v>51</v>
      </c>
      <c r="D56" s="25">
        <v>24.4</v>
      </c>
      <c r="E56" s="62"/>
      <c r="F56" s="156">
        <f t="shared" si="7"/>
        <v>0</v>
      </c>
      <c r="G56" s="13">
        <f t="shared" si="8"/>
        <v>0</v>
      </c>
    </row>
    <row r="57" spans="1:154" s="6" customFormat="1" ht="122.25" customHeight="1">
      <c r="A57" s="89" t="s">
        <v>109</v>
      </c>
      <c r="B57" s="20" t="s">
        <v>77</v>
      </c>
      <c r="C57" s="20" t="s">
        <v>51</v>
      </c>
      <c r="D57" s="25"/>
      <c r="E57" s="62"/>
      <c r="F57" s="156">
        <f t="shared" si="7"/>
        <v>0</v>
      </c>
      <c r="G57" s="13" t="s">
        <v>73</v>
      </c>
    </row>
    <row r="58" spans="1:154" s="4" customFormat="1" ht="30">
      <c r="A58" s="89" t="s">
        <v>110</v>
      </c>
      <c r="B58" s="20" t="s">
        <v>111</v>
      </c>
      <c r="C58" s="20" t="s">
        <v>51</v>
      </c>
      <c r="D58" s="18">
        <v>12.2</v>
      </c>
      <c r="E58" s="62"/>
      <c r="F58" s="156">
        <f t="shared" si="7"/>
        <v>0</v>
      </c>
      <c r="G58" s="13">
        <f>F58*$B$10</f>
        <v>0</v>
      </c>
      <c r="H58" s="17"/>
      <c r="I58" s="17"/>
      <c r="J58" s="17"/>
      <c r="K58" s="17"/>
      <c r="L58" s="17"/>
      <c r="M58" s="17"/>
      <c r="N58" s="17"/>
      <c r="O58" s="17"/>
      <c r="P58" s="17"/>
      <c r="Q58" s="17"/>
      <c r="R58" s="17"/>
      <c r="S58" s="17"/>
      <c r="T58" s="17"/>
      <c r="U58" s="17"/>
      <c r="V58" s="17"/>
      <c r="W58" s="17"/>
      <c r="X58" s="17"/>
      <c r="Y58" s="17"/>
      <c r="Z58" s="17"/>
      <c r="AA58" s="17"/>
      <c r="AB58" s="17"/>
      <c r="AC58" s="17"/>
      <c r="AD58" s="17"/>
      <c r="AE58" s="17"/>
      <c r="AF58" s="17"/>
      <c r="AG58" s="17"/>
      <c r="AH58" s="17"/>
      <c r="AI58" s="17"/>
      <c r="AJ58" s="17"/>
      <c r="AK58" s="17"/>
      <c r="AL58" s="17"/>
      <c r="AM58" s="17"/>
      <c r="AN58" s="17"/>
      <c r="AO58" s="17"/>
      <c r="AP58" s="17"/>
      <c r="AQ58" s="17"/>
      <c r="AR58" s="17"/>
      <c r="AS58" s="17"/>
      <c r="AT58" s="17"/>
      <c r="AU58" s="17"/>
      <c r="AV58" s="17"/>
      <c r="AW58" s="17"/>
      <c r="AX58" s="17"/>
      <c r="AY58" s="17"/>
      <c r="AZ58" s="17"/>
      <c r="BA58" s="17"/>
      <c r="BB58" s="17"/>
      <c r="BC58" s="17"/>
      <c r="BD58" s="17"/>
      <c r="BE58" s="17"/>
      <c r="BF58" s="17"/>
      <c r="BG58" s="17"/>
      <c r="BH58" s="17"/>
      <c r="BI58" s="17"/>
      <c r="BJ58" s="17"/>
      <c r="BK58" s="17"/>
      <c r="BL58" s="17"/>
      <c r="BM58" s="17"/>
      <c r="BN58" s="17"/>
      <c r="BO58" s="17"/>
      <c r="BP58" s="17"/>
      <c r="BQ58" s="17"/>
      <c r="BR58" s="17"/>
      <c r="BS58" s="17"/>
      <c r="BT58" s="17"/>
      <c r="BU58" s="17"/>
      <c r="BV58" s="17"/>
      <c r="BW58" s="17"/>
      <c r="BX58" s="17"/>
      <c r="BY58" s="17"/>
      <c r="BZ58" s="17"/>
      <c r="CA58" s="17"/>
      <c r="CB58" s="17"/>
      <c r="CC58" s="17"/>
      <c r="CD58" s="17"/>
      <c r="CE58" s="17"/>
      <c r="CF58" s="17"/>
      <c r="CG58" s="17"/>
      <c r="CH58" s="17"/>
      <c r="CI58" s="17"/>
      <c r="CJ58" s="17"/>
      <c r="CK58" s="17"/>
      <c r="CL58" s="17"/>
      <c r="CM58" s="17"/>
      <c r="CN58" s="17"/>
      <c r="CO58" s="17"/>
      <c r="CP58" s="17"/>
      <c r="CQ58" s="17"/>
      <c r="CR58" s="17"/>
      <c r="CS58" s="17"/>
      <c r="CT58" s="17"/>
      <c r="CU58" s="17"/>
      <c r="CV58" s="17"/>
      <c r="CW58" s="17"/>
      <c r="CX58" s="17"/>
      <c r="CY58" s="17"/>
      <c r="CZ58" s="17"/>
      <c r="DA58" s="17"/>
      <c r="DB58" s="17"/>
      <c r="DC58" s="17"/>
      <c r="DD58" s="17"/>
      <c r="DE58" s="17"/>
      <c r="DF58" s="17"/>
      <c r="DG58" s="17"/>
      <c r="DH58" s="17"/>
      <c r="DI58" s="17"/>
      <c r="DJ58" s="17"/>
      <c r="DK58" s="17"/>
      <c r="DL58" s="17"/>
      <c r="DM58" s="17"/>
      <c r="DN58" s="17"/>
      <c r="DO58" s="17"/>
      <c r="DP58" s="17"/>
      <c r="DQ58" s="17"/>
      <c r="DR58" s="17"/>
      <c r="DS58" s="17"/>
      <c r="DT58" s="17"/>
      <c r="DU58" s="17"/>
      <c r="DV58" s="17"/>
      <c r="DW58" s="17"/>
      <c r="DX58" s="17"/>
      <c r="DY58" s="17"/>
      <c r="DZ58" s="17"/>
      <c r="EA58" s="17"/>
      <c r="EB58" s="17"/>
      <c r="EC58" s="17"/>
      <c r="ED58" s="17"/>
      <c r="EE58" s="17"/>
      <c r="EF58" s="17"/>
      <c r="EG58" s="17"/>
      <c r="EH58" s="17"/>
      <c r="EI58" s="17"/>
      <c r="EJ58" s="17"/>
      <c r="EK58" s="17"/>
      <c r="EL58" s="17"/>
      <c r="EM58" s="17"/>
      <c r="EN58" s="17"/>
      <c r="EO58" s="17"/>
      <c r="EP58" s="17"/>
      <c r="EQ58" s="17"/>
      <c r="ER58" s="17"/>
      <c r="ES58" s="17"/>
      <c r="ET58" s="17"/>
      <c r="EU58" s="17"/>
      <c r="EV58" s="17"/>
      <c r="EW58" s="17"/>
      <c r="EX58" s="17"/>
    </row>
    <row r="59" spans="1:154" s="7" customFormat="1" ht="48.75" customHeight="1">
      <c r="A59" s="80" t="s">
        <v>112</v>
      </c>
      <c r="B59" s="14" t="s">
        <v>113</v>
      </c>
      <c r="C59" s="41" t="s">
        <v>36</v>
      </c>
      <c r="D59" s="63">
        <v>27</v>
      </c>
      <c r="E59" s="125"/>
      <c r="F59" s="156">
        <f t="shared" si="7"/>
        <v>0</v>
      </c>
      <c r="G59" s="13">
        <f>F59*$B$10</f>
        <v>0</v>
      </c>
    </row>
    <row r="60" spans="1:154" ht="18.75">
      <c r="A60" s="196" t="s">
        <v>114</v>
      </c>
      <c r="B60" s="196"/>
      <c r="C60" s="196"/>
      <c r="D60" s="196"/>
      <c r="E60" s="196"/>
      <c r="F60" s="196"/>
      <c r="G60" s="169"/>
    </row>
    <row r="61" spans="1:154" s="6" customFormat="1" ht="30">
      <c r="A61" s="80" t="s">
        <v>115</v>
      </c>
      <c r="B61" s="14"/>
      <c r="C61" s="14" t="s">
        <v>116</v>
      </c>
      <c r="D61" s="14"/>
      <c r="E61" s="58"/>
      <c r="F61" s="156">
        <f>D61*E61</f>
        <v>0</v>
      </c>
      <c r="G61" s="13">
        <f>F61*$B$10</f>
        <v>0</v>
      </c>
    </row>
    <row r="62" spans="1:154" s="17" customFormat="1" ht="18.75">
      <c r="A62" s="196" t="s">
        <v>117</v>
      </c>
      <c r="B62" s="196"/>
      <c r="C62" s="196"/>
      <c r="D62" s="196"/>
      <c r="E62" s="196"/>
      <c r="F62" s="196"/>
      <c r="G62" s="169"/>
    </row>
    <row r="63" spans="1:154" s="4" customFormat="1" ht="30">
      <c r="A63" s="90" t="s">
        <v>115</v>
      </c>
      <c r="B63" s="2"/>
      <c r="C63" s="2"/>
      <c r="D63" s="2"/>
      <c r="E63" s="64"/>
      <c r="F63" s="158">
        <f>D63*E63</f>
        <v>0</v>
      </c>
      <c r="G63" s="22">
        <f>F63*$B$10</f>
        <v>0</v>
      </c>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7"/>
      <c r="BK63" s="17"/>
      <c r="BL63" s="17"/>
      <c r="BM63" s="17"/>
      <c r="BN63" s="17"/>
      <c r="BO63" s="17"/>
      <c r="BP63" s="17"/>
      <c r="BQ63" s="17"/>
      <c r="BR63" s="17"/>
      <c r="BS63" s="17"/>
      <c r="BT63" s="17"/>
      <c r="BU63" s="17"/>
      <c r="BV63" s="17"/>
      <c r="BW63" s="17"/>
      <c r="BX63" s="17"/>
      <c r="BY63" s="17"/>
      <c r="BZ63" s="17"/>
      <c r="CA63" s="17"/>
      <c r="CB63" s="17"/>
      <c r="CC63" s="17"/>
      <c r="CD63" s="17"/>
      <c r="CE63" s="17"/>
      <c r="CF63" s="17"/>
      <c r="CG63" s="17"/>
      <c r="CH63" s="17"/>
      <c r="CI63" s="17"/>
      <c r="CJ63" s="17"/>
      <c r="CK63" s="17"/>
      <c r="CL63" s="17"/>
      <c r="CM63" s="17"/>
      <c r="CN63" s="17"/>
      <c r="CO63" s="17"/>
      <c r="CP63" s="17"/>
      <c r="CQ63" s="17"/>
      <c r="CR63" s="17"/>
      <c r="CS63" s="17"/>
      <c r="CT63" s="17"/>
      <c r="CU63" s="17"/>
      <c r="CV63" s="17"/>
      <c r="CW63" s="17"/>
      <c r="CX63" s="17"/>
      <c r="CY63" s="17"/>
      <c r="CZ63" s="17"/>
      <c r="DA63" s="17"/>
      <c r="DB63" s="17"/>
      <c r="DC63" s="17"/>
      <c r="DD63" s="17"/>
      <c r="DE63" s="17"/>
      <c r="DF63" s="17"/>
      <c r="DG63" s="17"/>
      <c r="DH63" s="17"/>
      <c r="DI63" s="17"/>
      <c r="DJ63" s="17"/>
      <c r="DK63" s="17"/>
      <c r="DL63" s="17"/>
      <c r="DM63" s="17"/>
      <c r="DN63" s="17"/>
      <c r="DO63" s="17"/>
      <c r="DP63" s="17"/>
      <c r="DQ63" s="17"/>
      <c r="DR63" s="17"/>
      <c r="DS63" s="17"/>
      <c r="DT63" s="17"/>
      <c r="DU63" s="17"/>
      <c r="DV63" s="17"/>
      <c r="DW63" s="17"/>
      <c r="DX63" s="17"/>
      <c r="DY63" s="17"/>
      <c r="DZ63" s="17"/>
      <c r="EA63" s="17"/>
      <c r="EB63" s="17"/>
      <c r="EC63" s="17"/>
      <c r="ED63" s="17"/>
      <c r="EE63" s="17"/>
      <c r="EF63" s="17"/>
      <c r="EG63" s="17"/>
      <c r="EH63" s="17"/>
      <c r="EI63" s="17"/>
      <c r="EJ63" s="17"/>
      <c r="EK63" s="17"/>
      <c r="EL63" s="17"/>
      <c r="EM63" s="17"/>
      <c r="EN63" s="17"/>
      <c r="EO63" s="17"/>
      <c r="EP63" s="17"/>
      <c r="EQ63" s="17"/>
      <c r="ER63" s="17"/>
      <c r="ES63" s="17"/>
      <c r="ET63" s="17"/>
      <c r="EU63" s="17"/>
      <c r="EV63" s="17"/>
      <c r="EW63" s="17"/>
      <c r="EX63" s="17"/>
    </row>
    <row r="64" spans="1:154" s="17" customFormat="1" ht="18.75">
      <c r="A64" s="196" t="s">
        <v>118</v>
      </c>
      <c r="B64" s="196"/>
      <c r="C64" s="196"/>
      <c r="D64" s="196"/>
      <c r="E64" s="196"/>
      <c r="F64" s="196"/>
      <c r="G64" s="111"/>
    </row>
    <row r="65" spans="1:154" ht="45">
      <c r="A65" s="91" t="s">
        <v>119</v>
      </c>
      <c r="B65" s="20" t="s">
        <v>120</v>
      </c>
      <c r="C65" s="20" t="s">
        <v>116</v>
      </c>
      <c r="D65" s="18" t="s">
        <v>121</v>
      </c>
      <c r="E65" s="57"/>
      <c r="F65" s="156">
        <f>IFERROR(D65*E65, 0)</f>
        <v>0</v>
      </c>
      <c r="G65" s="13">
        <f>F65*$B$10</f>
        <v>0</v>
      </c>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7"/>
      <c r="BK65" s="17"/>
      <c r="BL65" s="17"/>
      <c r="BM65" s="17"/>
      <c r="BN65" s="17"/>
      <c r="BO65" s="17"/>
      <c r="BP65" s="17"/>
      <c r="BQ65" s="17"/>
      <c r="BR65" s="17"/>
      <c r="BS65" s="17"/>
      <c r="BT65" s="17"/>
      <c r="BU65" s="17"/>
      <c r="BV65" s="17"/>
      <c r="BW65" s="17"/>
      <c r="BX65" s="17"/>
      <c r="BY65" s="17"/>
      <c r="BZ65" s="17"/>
      <c r="CA65" s="17"/>
      <c r="CB65" s="17"/>
      <c r="CC65" s="17"/>
      <c r="CD65" s="17"/>
      <c r="CE65" s="17"/>
      <c r="CF65" s="17"/>
      <c r="CG65" s="17"/>
      <c r="CH65" s="17"/>
      <c r="CI65" s="17"/>
      <c r="CJ65" s="17"/>
      <c r="CK65" s="17"/>
      <c r="CL65" s="17"/>
      <c r="CM65" s="17"/>
      <c r="CN65" s="17"/>
      <c r="CO65" s="17"/>
      <c r="CP65" s="17"/>
      <c r="CQ65" s="17"/>
      <c r="CR65" s="17"/>
      <c r="CS65" s="17"/>
      <c r="CT65" s="17"/>
      <c r="CU65" s="17"/>
      <c r="CV65" s="17"/>
      <c r="CW65" s="17"/>
      <c r="CX65" s="17"/>
      <c r="CY65" s="17"/>
      <c r="CZ65" s="17"/>
      <c r="DA65" s="17"/>
      <c r="DB65" s="17"/>
      <c r="DC65" s="17"/>
      <c r="DD65" s="17"/>
      <c r="DE65" s="17"/>
      <c r="DF65" s="17"/>
      <c r="DG65" s="17"/>
      <c r="DH65" s="17"/>
      <c r="DI65" s="17"/>
      <c r="DJ65" s="17"/>
      <c r="DK65" s="17"/>
      <c r="DL65" s="17"/>
      <c r="DM65" s="17"/>
      <c r="DN65" s="17"/>
      <c r="DO65" s="17"/>
      <c r="DP65" s="17"/>
      <c r="DQ65" s="17"/>
      <c r="DR65" s="17"/>
      <c r="DS65" s="17"/>
      <c r="DT65" s="17"/>
      <c r="DU65" s="17"/>
      <c r="DV65" s="17"/>
      <c r="DW65" s="17"/>
      <c r="DX65" s="17"/>
      <c r="DY65" s="17"/>
      <c r="DZ65" s="17"/>
      <c r="EA65" s="17"/>
      <c r="EB65" s="17"/>
      <c r="EC65" s="17"/>
      <c r="ED65" s="17"/>
      <c r="EE65" s="17"/>
      <c r="EF65" s="17"/>
      <c r="EG65" s="17"/>
      <c r="EH65" s="17"/>
      <c r="EI65" s="17"/>
      <c r="EJ65" s="17"/>
      <c r="EK65" s="17"/>
      <c r="EL65" s="17"/>
      <c r="EM65" s="17"/>
      <c r="EN65" s="17"/>
      <c r="EO65" s="17"/>
      <c r="EP65" s="17"/>
      <c r="EQ65" s="17"/>
      <c r="ER65" s="17"/>
      <c r="ES65" s="17"/>
      <c r="ET65" s="17"/>
      <c r="EU65" s="17"/>
      <c r="EV65" s="17"/>
      <c r="EW65" s="17"/>
      <c r="EX65" s="17"/>
    </row>
    <row r="66" spans="1:154" s="7" customFormat="1" ht="30">
      <c r="A66" s="88" t="s">
        <v>122</v>
      </c>
      <c r="B66" s="20" t="s">
        <v>123</v>
      </c>
      <c r="C66" s="14" t="s">
        <v>124</v>
      </c>
      <c r="D66" s="20"/>
      <c r="E66" s="57"/>
      <c r="F66" s="157">
        <f>D66*E66</f>
        <v>0</v>
      </c>
      <c r="G66" s="13">
        <f>F66*$B$10</f>
        <v>0</v>
      </c>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7"/>
      <c r="BK66" s="17"/>
      <c r="BL66" s="17"/>
      <c r="BM66" s="17"/>
      <c r="BN66" s="17"/>
      <c r="BO66" s="17"/>
      <c r="BP66" s="17"/>
      <c r="BQ66" s="17"/>
      <c r="BR66" s="17"/>
      <c r="BS66" s="17"/>
      <c r="BT66" s="17"/>
      <c r="BU66" s="17"/>
      <c r="BV66" s="17"/>
      <c r="BW66" s="17"/>
      <c r="BX66" s="17"/>
      <c r="BY66" s="17"/>
      <c r="BZ66" s="17"/>
      <c r="CA66" s="17"/>
      <c r="CB66" s="17"/>
      <c r="CC66" s="17"/>
      <c r="CD66" s="17"/>
      <c r="CE66" s="17"/>
      <c r="CF66" s="17"/>
      <c r="CG66" s="17"/>
      <c r="CH66" s="17"/>
      <c r="CI66" s="17"/>
      <c r="CJ66" s="17"/>
      <c r="CK66" s="17"/>
      <c r="CL66" s="17"/>
      <c r="CM66" s="17"/>
      <c r="CN66" s="17"/>
      <c r="CO66" s="17"/>
      <c r="CP66" s="17"/>
      <c r="CQ66" s="17"/>
      <c r="CR66" s="17"/>
      <c r="CS66" s="17"/>
      <c r="CT66" s="17"/>
      <c r="CU66" s="17"/>
      <c r="CV66" s="17"/>
      <c r="CW66" s="17"/>
      <c r="CX66" s="17"/>
      <c r="CY66" s="17"/>
      <c r="CZ66" s="17"/>
      <c r="DA66" s="17"/>
      <c r="DB66" s="17"/>
      <c r="DC66" s="17"/>
      <c r="DD66" s="17"/>
      <c r="DE66" s="17"/>
      <c r="DF66" s="17"/>
      <c r="DG66" s="17"/>
      <c r="DH66" s="17"/>
      <c r="DI66" s="17"/>
      <c r="DJ66" s="17"/>
      <c r="DK66" s="17"/>
      <c r="DL66" s="17"/>
      <c r="DM66" s="17"/>
      <c r="DN66" s="17"/>
      <c r="DO66" s="17"/>
      <c r="DP66" s="17"/>
      <c r="DQ66" s="17"/>
      <c r="DR66" s="17"/>
      <c r="DS66" s="17"/>
      <c r="DT66" s="17"/>
      <c r="DU66" s="17"/>
      <c r="DV66" s="17"/>
      <c r="DW66" s="17"/>
      <c r="DX66" s="17"/>
      <c r="DY66" s="17"/>
      <c r="DZ66" s="17"/>
      <c r="EA66" s="17"/>
      <c r="EB66" s="17"/>
      <c r="EC66" s="17"/>
      <c r="ED66" s="17"/>
      <c r="EE66" s="17"/>
      <c r="EF66" s="17"/>
      <c r="EG66" s="17"/>
      <c r="EH66" s="17"/>
      <c r="EI66" s="17"/>
      <c r="EJ66" s="17"/>
      <c r="EK66" s="17"/>
      <c r="EL66" s="17"/>
      <c r="EM66" s="17"/>
      <c r="EN66" s="17"/>
      <c r="EO66" s="17"/>
      <c r="EP66" s="17"/>
      <c r="EQ66" s="17"/>
      <c r="ER66" s="17"/>
      <c r="ES66" s="17"/>
      <c r="ET66" s="17"/>
      <c r="EU66" s="17"/>
      <c r="EV66" s="17"/>
      <c r="EW66" s="17"/>
      <c r="EX66" s="17"/>
    </row>
    <row r="67" spans="1:154" ht="126">
      <c r="A67" s="82" t="s">
        <v>125</v>
      </c>
      <c r="B67" s="14" t="s">
        <v>126</v>
      </c>
      <c r="C67" s="14" t="s">
        <v>116</v>
      </c>
      <c r="D67" s="18">
        <v>429.09</v>
      </c>
      <c r="E67" s="58"/>
      <c r="F67" s="157">
        <f t="shared" ref="F67:F68" si="9">D67*E67</f>
        <v>0</v>
      </c>
      <c r="G67" s="13">
        <f>F67*$B$10</f>
        <v>0</v>
      </c>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7"/>
      <c r="BK67" s="17"/>
      <c r="BL67" s="17"/>
      <c r="BM67" s="17"/>
      <c r="BN67" s="17"/>
      <c r="BO67" s="17"/>
      <c r="BP67" s="17"/>
      <c r="BQ67" s="17"/>
      <c r="BR67" s="17"/>
      <c r="BS67" s="17"/>
      <c r="BT67" s="17"/>
      <c r="BU67" s="17"/>
      <c r="BV67" s="17"/>
      <c r="BW67" s="17"/>
      <c r="BX67" s="17"/>
      <c r="BY67" s="17"/>
      <c r="BZ67" s="17"/>
      <c r="CA67" s="17"/>
      <c r="CB67" s="17"/>
      <c r="CC67" s="17"/>
      <c r="CD67" s="17"/>
      <c r="CE67" s="17"/>
      <c r="CF67" s="17"/>
      <c r="CG67" s="17"/>
      <c r="CH67" s="17"/>
      <c r="CI67" s="17"/>
      <c r="CJ67" s="17"/>
      <c r="CK67" s="17"/>
      <c r="CL67" s="17"/>
      <c r="CM67" s="17"/>
      <c r="CN67" s="17"/>
      <c r="CO67" s="17"/>
      <c r="CP67" s="17"/>
      <c r="CQ67" s="17"/>
      <c r="CR67" s="17"/>
      <c r="CS67" s="17"/>
      <c r="CT67" s="17"/>
      <c r="CU67" s="17"/>
      <c r="CV67" s="17"/>
      <c r="CW67" s="17"/>
      <c r="CX67" s="17"/>
      <c r="CY67" s="17"/>
      <c r="CZ67" s="17"/>
      <c r="DA67" s="17"/>
      <c r="DB67" s="17"/>
      <c r="DC67" s="17"/>
      <c r="DD67" s="17"/>
      <c r="DE67" s="17"/>
      <c r="DF67" s="17"/>
      <c r="DG67" s="17"/>
      <c r="DH67" s="17"/>
      <c r="DI67" s="17"/>
      <c r="DJ67" s="17"/>
      <c r="DK67" s="17"/>
      <c r="DL67" s="17"/>
      <c r="DM67" s="17"/>
      <c r="DN67" s="17"/>
      <c r="DO67" s="17"/>
      <c r="DP67" s="17"/>
      <c r="DQ67" s="17"/>
      <c r="DR67" s="17"/>
      <c r="DS67" s="17"/>
      <c r="DT67" s="17"/>
      <c r="DU67" s="17"/>
      <c r="DV67" s="17"/>
      <c r="DW67" s="17"/>
      <c r="DX67" s="17"/>
      <c r="DY67" s="17"/>
      <c r="DZ67" s="17"/>
      <c r="EA67" s="17"/>
      <c r="EB67" s="17"/>
      <c r="EC67" s="17"/>
      <c r="ED67" s="17"/>
      <c r="EE67" s="17"/>
      <c r="EF67" s="17"/>
      <c r="EG67" s="17"/>
      <c r="EH67" s="17"/>
      <c r="EI67" s="17"/>
      <c r="EJ67" s="17"/>
      <c r="EK67" s="17"/>
      <c r="EL67" s="17"/>
      <c r="EM67" s="17"/>
      <c r="EN67" s="17"/>
      <c r="EO67" s="17"/>
      <c r="EP67" s="17"/>
      <c r="EQ67" s="17"/>
      <c r="ER67" s="17"/>
      <c r="ES67" s="17"/>
      <c r="ET67" s="17"/>
      <c r="EU67" s="17"/>
      <c r="EV67" s="17"/>
      <c r="EW67" s="17"/>
      <c r="EX67" s="17"/>
    </row>
    <row r="68" spans="1:154" s="4" customFormat="1" ht="144">
      <c r="A68" s="82" t="s">
        <v>127</v>
      </c>
      <c r="B68" s="14" t="s">
        <v>126</v>
      </c>
      <c r="C68" s="14" t="s">
        <v>116</v>
      </c>
      <c r="D68" s="18">
        <v>808.74</v>
      </c>
      <c r="E68" s="58"/>
      <c r="F68" s="157">
        <f t="shared" si="9"/>
        <v>0</v>
      </c>
      <c r="G68" s="13">
        <f>F68*$B$10</f>
        <v>0</v>
      </c>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7"/>
      <c r="BK68" s="17"/>
      <c r="BL68" s="17"/>
      <c r="BM68" s="17"/>
      <c r="BN68" s="17"/>
      <c r="BO68" s="17"/>
      <c r="BP68" s="17"/>
      <c r="BQ68" s="17"/>
      <c r="BR68" s="17"/>
      <c r="BS68" s="17"/>
      <c r="BT68" s="17"/>
      <c r="BU68" s="17"/>
      <c r="BV68" s="17"/>
      <c r="BW68" s="17"/>
      <c r="BX68" s="17"/>
      <c r="BY68" s="17"/>
      <c r="BZ68" s="17"/>
      <c r="CA68" s="17"/>
      <c r="CB68" s="17"/>
      <c r="CC68" s="17"/>
      <c r="CD68" s="17"/>
      <c r="CE68" s="17"/>
      <c r="CF68" s="17"/>
      <c r="CG68" s="17"/>
      <c r="CH68" s="17"/>
      <c r="CI68" s="17"/>
      <c r="CJ68" s="17"/>
      <c r="CK68" s="17"/>
      <c r="CL68" s="17"/>
      <c r="CM68" s="17"/>
      <c r="CN68" s="17"/>
      <c r="CO68" s="17"/>
      <c r="CP68" s="17"/>
      <c r="CQ68" s="17"/>
      <c r="CR68" s="17"/>
      <c r="CS68" s="17"/>
      <c r="CT68" s="17"/>
      <c r="CU68" s="17"/>
      <c r="CV68" s="17"/>
      <c r="CW68" s="17"/>
      <c r="CX68" s="17"/>
      <c r="CY68" s="17"/>
      <c r="CZ68" s="17"/>
      <c r="DA68" s="17"/>
      <c r="DB68" s="17"/>
      <c r="DC68" s="17"/>
      <c r="DD68" s="17"/>
      <c r="DE68" s="17"/>
      <c r="DF68" s="17"/>
      <c r="DG68" s="17"/>
      <c r="DH68" s="17"/>
      <c r="DI68" s="17"/>
      <c r="DJ68" s="17"/>
      <c r="DK68" s="17"/>
      <c r="DL68" s="17"/>
      <c r="DM68" s="17"/>
      <c r="DN68" s="17"/>
      <c r="DO68" s="17"/>
      <c r="DP68" s="17"/>
      <c r="DQ68" s="17"/>
      <c r="DR68" s="17"/>
      <c r="DS68" s="17"/>
      <c r="DT68" s="17"/>
      <c r="DU68" s="17"/>
      <c r="DV68" s="17"/>
      <c r="DW68" s="17"/>
      <c r="DX68" s="17"/>
      <c r="DY68" s="17"/>
      <c r="DZ68" s="17"/>
      <c r="EA68" s="17"/>
      <c r="EB68" s="17"/>
      <c r="EC68" s="17"/>
      <c r="ED68" s="17"/>
      <c r="EE68" s="17"/>
      <c r="EF68" s="17"/>
      <c r="EG68" s="17"/>
      <c r="EH68" s="17"/>
      <c r="EI68" s="17"/>
      <c r="EJ68" s="17"/>
      <c r="EK68" s="17"/>
      <c r="EL68" s="17"/>
      <c r="EM68" s="17"/>
      <c r="EN68" s="17"/>
      <c r="EO68" s="17"/>
      <c r="EP68" s="17"/>
      <c r="EQ68" s="17"/>
      <c r="ER68" s="17"/>
      <c r="ES68" s="17"/>
      <c r="ET68" s="17"/>
      <c r="EU68" s="17"/>
      <c r="EV68" s="17"/>
      <c r="EW68" s="17"/>
      <c r="EX68" s="17"/>
    </row>
    <row r="69" spans="1:154" s="17" customFormat="1" ht="18.75">
      <c r="A69" s="196" t="s">
        <v>128</v>
      </c>
      <c r="B69" s="196"/>
      <c r="C69" s="196"/>
      <c r="D69" s="196"/>
      <c r="E69" s="196"/>
      <c r="F69" s="196"/>
      <c r="G69" s="111"/>
    </row>
    <row r="70" spans="1:154" s="17" customFormat="1" ht="30">
      <c r="A70" s="92" t="s">
        <v>129</v>
      </c>
      <c r="B70" s="65"/>
      <c r="C70" s="9" t="s">
        <v>36</v>
      </c>
      <c r="D70" s="9"/>
      <c r="E70" s="41"/>
      <c r="F70" s="159">
        <f>D70*E70</f>
        <v>0</v>
      </c>
      <c r="G70" s="23">
        <f>F70</f>
        <v>0</v>
      </c>
    </row>
    <row r="71" spans="1:154" s="17" customFormat="1" ht="27" customHeight="1">
      <c r="A71" s="198" t="s">
        <v>130</v>
      </c>
      <c r="B71" s="198"/>
      <c r="C71" s="198"/>
      <c r="D71" s="198"/>
      <c r="E71" s="198"/>
      <c r="F71" s="198"/>
      <c r="G71" s="173"/>
    </row>
    <row r="72" spans="1:154" s="7" customFormat="1" ht="45">
      <c r="A72" s="82" t="s">
        <v>131</v>
      </c>
      <c r="B72" s="14" t="s">
        <v>132</v>
      </c>
      <c r="C72" s="28" t="s">
        <v>51</v>
      </c>
      <c r="D72" s="63">
        <v>90.38</v>
      </c>
      <c r="E72" s="78"/>
      <c r="F72" s="157">
        <f>D72*E72</f>
        <v>0</v>
      </c>
      <c r="G72" s="13" t="s">
        <v>73</v>
      </c>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c r="BE72" s="1"/>
      <c r="BF72" s="1"/>
      <c r="BG72" s="1"/>
      <c r="BH72" s="1"/>
      <c r="BI72" s="1"/>
      <c r="BJ72" s="1"/>
      <c r="BK72" s="1"/>
      <c r="BL72" s="1"/>
      <c r="BM72" s="1"/>
      <c r="BN72" s="1"/>
      <c r="BO72" s="1"/>
      <c r="BP72" s="1"/>
      <c r="BQ72" s="1"/>
      <c r="BR72" s="1"/>
      <c r="BS72" s="1"/>
      <c r="BT72" s="1"/>
      <c r="BU72" s="1"/>
      <c r="BV72" s="1"/>
      <c r="BW72" s="1"/>
      <c r="BX72" s="1"/>
      <c r="BY72" s="1"/>
      <c r="BZ72" s="1"/>
      <c r="CA72" s="1"/>
      <c r="CB72" s="1"/>
      <c r="CC72" s="1"/>
      <c r="CD72" s="1"/>
      <c r="CE72" s="1"/>
      <c r="CF72" s="1"/>
      <c r="CG72" s="1"/>
      <c r="CH72" s="1"/>
      <c r="CI72" s="1"/>
      <c r="CJ72" s="1"/>
      <c r="CK72" s="1"/>
      <c r="CL72" s="1"/>
      <c r="CM72" s="1"/>
      <c r="CN72" s="1"/>
      <c r="CO72" s="1"/>
      <c r="CP72" s="1"/>
      <c r="CQ72" s="1"/>
      <c r="CR72" s="1"/>
      <c r="CS72" s="1"/>
      <c r="CT72" s="1"/>
      <c r="CU72" s="1"/>
      <c r="CV72" s="1"/>
      <c r="CW72" s="1"/>
      <c r="CX72" s="1"/>
      <c r="CY72" s="1"/>
      <c r="CZ72" s="1"/>
      <c r="DA72" s="1"/>
      <c r="DB72" s="1"/>
      <c r="DC72" s="1"/>
      <c r="DD72" s="1"/>
      <c r="DE72" s="1"/>
      <c r="DF72" s="1"/>
      <c r="DG72" s="1"/>
      <c r="DH72" s="1"/>
      <c r="DI72" s="1"/>
      <c r="DJ72" s="1"/>
      <c r="DK72" s="1"/>
      <c r="DL72" s="1"/>
      <c r="DM72" s="1"/>
      <c r="DN72" s="1"/>
      <c r="DO72" s="1"/>
      <c r="DP72" s="1"/>
      <c r="DQ72" s="1"/>
      <c r="DR72" s="1"/>
      <c r="DS72" s="1"/>
      <c r="DT72" s="1"/>
      <c r="DU72" s="1"/>
      <c r="DV72" s="1"/>
      <c r="DW72" s="1"/>
      <c r="DX72" s="1"/>
      <c r="DY72" s="1"/>
      <c r="DZ72" s="1"/>
      <c r="EA72" s="1"/>
      <c r="EB72" s="1"/>
      <c r="EC72" s="1"/>
      <c r="ED72" s="1"/>
      <c r="EE72" s="1"/>
      <c r="EF72" s="1"/>
      <c r="EG72" s="1"/>
      <c r="EH72" s="1"/>
      <c r="EI72" s="1"/>
      <c r="EJ72" s="1"/>
      <c r="EK72" s="1"/>
      <c r="EL72" s="1"/>
      <c r="EM72" s="1"/>
      <c r="EN72" s="1"/>
      <c r="EO72" s="1"/>
      <c r="EP72" s="1"/>
      <c r="EQ72" s="1"/>
      <c r="ER72" s="1"/>
      <c r="ES72" s="1"/>
      <c r="ET72" s="1"/>
      <c r="EU72" s="1"/>
      <c r="EV72" s="1"/>
      <c r="EW72" s="1"/>
      <c r="EX72" s="1"/>
    </row>
    <row r="73" spans="1:154" s="7" customFormat="1" ht="86.25" customHeight="1">
      <c r="A73" s="80" t="s">
        <v>133</v>
      </c>
      <c r="B73" s="14" t="s">
        <v>134</v>
      </c>
      <c r="C73" s="41" t="s">
        <v>36</v>
      </c>
      <c r="D73" s="126">
        <v>45.19</v>
      </c>
      <c r="E73" s="28"/>
      <c r="F73" s="157">
        <f t="shared" ref="F73:F74" si="10">D73*E73</f>
        <v>0</v>
      </c>
      <c r="G73" s="10"/>
    </row>
    <row r="74" spans="1:154" s="7" customFormat="1" ht="69">
      <c r="A74" s="80" t="s">
        <v>135</v>
      </c>
      <c r="B74" s="14" t="s">
        <v>136</v>
      </c>
      <c r="C74" s="41" t="s">
        <v>36</v>
      </c>
      <c r="D74" s="126">
        <v>108.57</v>
      </c>
      <c r="E74" s="14"/>
      <c r="F74" s="157">
        <f t="shared" si="10"/>
        <v>0</v>
      </c>
      <c r="G74" s="127"/>
    </row>
    <row r="75" spans="1:154" s="7" customFormat="1" ht="102">
      <c r="A75" s="80" t="s">
        <v>137</v>
      </c>
      <c r="B75" s="14" t="s">
        <v>138</v>
      </c>
      <c r="C75" s="41" t="s">
        <v>36</v>
      </c>
      <c r="D75" s="25" t="s">
        <v>139</v>
      </c>
      <c r="E75" s="14"/>
      <c r="F75" s="157">
        <f>IFERROR(D75*E75,0)</f>
        <v>0</v>
      </c>
      <c r="G75" s="124"/>
    </row>
    <row r="76" spans="1:154" s="7" customFormat="1" ht="24.75" customHeight="1">
      <c r="A76" s="198" t="s">
        <v>360</v>
      </c>
      <c r="B76" s="198"/>
      <c r="C76" s="198"/>
      <c r="D76" s="198"/>
      <c r="E76" s="198"/>
      <c r="F76" s="198"/>
      <c r="G76" s="112"/>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c r="BI76" s="1"/>
      <c r="BJ76" s="1"/>
      <c r="BK76" s="1"/>
      <c r="BL76" s="1"/>
      <c r="BM76" s="1"/>
      <c r="BN76" s="1"/>
      <c r="BO76" s="1"/>
      <c r="BP76" s="1"/>
      <c r="BQ76" s="1"/>
      <c r="BR76" s="1"/>
      <c r="BS76" s="1"/>
      <c r="BT76" s="1"/>
      <c r="BU76" s="1"/>
      <c r="BV76" s="1"/>
      <c r="BW76" s="1"/>
      <c r="BX76" s="1"/>
      <c r="BY76" s="1"/>
      <c r="BZ76" s="1"/>
      <c r="CA76" s="1"/>
      <c r="CB76" s="1"/>
      <c r="CC76" s="1"/>
      <c r="CD76" s="1"/>
      <c r="CE76" s="1"/>
      <c r="CF76" s="1"/>
      <c r="CG76" s="1"/>
      <c r="CH76" s="1"/>
      <c r="CI76" s="1"/>
      <c r="CJ76" s="1"/>
      <c r="CK76" s="1"/>
      <c r="CL76" s="1"/>
      <c r="CM76" s="1"/>
      <c r="CN76" s="1"/>
      <c r="CO76" s="1"/>
      <c r="CP76" s="1"/>
      <c r="CQ76" s="1"/>
      <c r="CR76" s="1"/>
      <c r="CS76" s="1"/>
      <c r="CT76" s="1"/>
      <c r="CU76" s="1"/>
      <c r="CV76" s="1"/>
      <c r="CW76" s="1"/>
      <c r="CX76" s="1"/>
      <c r="CY76" s="1"/>
      <c r="CZ76" s="1"/>
      <c r="DA76" s="1"/>
      <c r="DB76" s="1"/>
      <c r="DC76" s="1"/>
      <c r="DD76" s="1"/>
      <c r="DE76" s="1"/>
      <c r="DF76" s="1"/>
      <c r="DG76" s="1"/>
      <c r="DH76" s="1"/>
      <c r="DI76" s="1"/>
      <c r="DJ76" s="1"/>
      <c r="DK76" s="1"/>
      <c r="DL76" s="1"/>
      <c r="DM76" s="1"/>
      <c r="DN76" s="1"/>
      <c r="DO76" s="1"/>
      <c r="DP76" s="1"/>
      <c r="DQ76" s="1"/>
      <c r="DR76" s="1"/>
      <c r="DS76" s="1"/>
      <c r="DT76" s="1"/>
      <c r="DU76" s="1"/>
      <c r="DV76" s="1"/>
      <c r="DW76" s="1"/>
      <c r="DX76" s="1"/>
      <c r="DY76" s="1"/>
      <c r="DZ76" s="1"/>
      <c r="EA76" s="1"/>
      <c r="EB76" s="1"/>
      <c r="EC76" s="1"/>
      <c r="ED76" s="1"/>
      <c r="EE76" s="1"/>
      <c r="EF76" s="1"/>
      <c r="EG76" s="1"/>
      <c r="EH76" s="1"/>
      <c r="EI76" s="1"/>
      <c r="EJ76" s="1"/>
      <c r="EK76" s="1"/>
      <c r="EL76" s="1"/>
      <c r="EM76" s="1"/>
      <c r="EN76" s="1"/>
      <c r="EO76" s="1"/>
      <c r="EP76" s="1"/>
      <c r="EQ76" s="1"/>
      <c r="ER76" s="1"/>
      <c r="ES76" s="1"/>
      <c r="ET76" s="1"/>
      <c r="EU76" s="1"/>
      <c r="EV76" s="1"/>
      <c r="EW76" s="1"/>
      <c r="EX76" s="1"/>
    </row>
    <row r="77" spans="1:154" s="7" customFormat="1" ht="83.25">
      <c r="A77" s="82" t="s">
        <v>141</v>
      </c>
      <c r="B77" s="128" t="s">
        <v>142</v>
      </c>
      <c r="C77" s="18" t="s">
        <v>36</v>
      </c>
      <c r="D77" s="63">
        <v>109.14</v>
      </c>
      <c r="E77" s="58"/>
      <c r="F77" s="157">
        <f>D77*E77</f>
        <v>0</v>
      </c>
      <c r="G77" s="13">
        <f>F77*$B$10</f>
        <v>0</v>
      </c>
    </row>
    <row r="78" spans="1:154" s="7" customFormat="1" ht="81">
      <c r="A78" s="94" t="s">
        <v>143</v>
      </c>
      <c r="B78" s="128" t="s">
        <v>56</v>
      </c>
      <c r="C78" s="129" t="s">
        <v>36</v>
      </c>
      <c r="D78" s="63">
        <v>109.14</v>
      </c>
      <c r="E78" s="48"/>
      <c r="F78" s="157">
        <f t="shared" ref="F78:F80" si="11">D78*E78</f>
        <v>0</v>
      </c>
      <c r="G78" s="13">
        <f>F78*$B$10</f>
        <v>0</v>
      </c>
    </row>
    <row r="79" spans="1:154" s="7" customFormat="1" ht="45">
      <c r="A79" s="86" t="s">
        <v>144</v>
      </c>
      <c r="B79" s="14" t="s">
        <v>145</v>
      </c>
      <c r="C79" s="41" t="s">
        <v>36</v>
      </c>
      <c r="D79" s="63">
        <v>109.14</v>
      </c>
      <c r="E79" s="14"/>
      <c r="F79" s="157">
        <f t="shared" si="11"/>
        <v>0</v>
      </c>
      <c r="G79" s="13">
        <f>F79</f>
        <v>0</v>
      </c>
    </row>
    <row r="80" spans="1:154" s="7" customFormat="1" ht="60">
      <c r="A80" s="86" t="s">
        <v>146</v>
      </c>
      <c r="B80" s="14" t="s">
        <v>147</v>
      </c>
      <c r="C80" s="41" t="s">
        <v>36</v>
      </c>
      <c r="D80" s="63">
        <v>109.14</v>
      </c>
      <c r="E80" s="130"/>
      <c r="F80" s="157">
        <f t="shared" si="11"/>
        <v>0</v>
      </c>
      <c r="G80" s="12" t="s">
        <v>69</v>
      </c>
    </row>
    <row r="81" spans="1:154" s="7" customFormat="1" ht="21.75" customHeight="1">
      <c r="A81" s="198" t="s">
        <v>361</v>
      </c>
      <c r="B81" s="198"/>
      <c r="C81" s="198"/>
      <c r="D81" s="198"/>
      <c r="E81" s="198"/>
      <c r="F81" s="198"/>
      <c r="G81" s="11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1"/>
      <c r="CS81" s="1"/>
      <c r="CT81" s="1"/>
      <c r="CU81" s="1"/>
      <c r="CV81" s="1"/>
      <c r="CW81" s="1"/>
      <c r="CX81" s="1"/>
      <c r="CY81" s="1"/>
      <c r="CZ81" s="1"/>
      <c r="DA81" s="1"/>
      <c r="DB81" s="1"/>
      <c r="DC81" s="1"/>
      <c r="DD81" s="1"/>
      <c r="DE81" s="1"/>
      <c r="DF81" s="1"/>
      <c r="DG81" s="1"/>
      <c r="DH81" s="1"/>
      <c r="DI81" s="1"/>
      <c r="DJ81" s="1"/>
      <c r="DK81" s="1"/>
      <c r="DL81" s="1"/>
      <c r="DM81" s="1"/>
      <c r="DN81" s="1"/>
      <c r="DO81" s="1"/>
      <c r="DP81" s="1"/>
      <c r="DQ81" s="1"/>
      <c r="DR81" s="1"/>
      <c r="DS81" s="1"/>
      <c r="DT81" s="1"/>
      <c r="DU81" s="1"/>
      <c r="DV81" s="1"/>
      <c r="DW81" s="1"/>
      <c r="DX81" s="1"/>
      <c r="DY81" s="1"/>
      <c r="DZ81" s="1"/>
      <c r="EA81" s="1"/>
      <c r="EB81" s="1"/>
      <c r="EC81" s="1"/>
      <c r="ED81" s="1"/>
      <c r="EE81" s="1"/>
      <c r="EF81" s="1"/>
      <c r="EG81" s="1"/>
      <c r="EH81" s="1"/>
      <c r="EI81" s="1"/>
      <c r="EJ81" s="1"/>
      <c r="EK81" s="1"/>
      <c r="EL81" s="1"/>
      <c r="EM81" s="1"/>
      <c r="EN81" s="1"/>
      <c r="EO81" s="1"/>
      <c r="EP81" s="1"/>
      <c r="EQ81" s="1"/>
      <c r="ER81" s="1"/>
      <c r="ES81" s="1"/>
      <c r="ET81" s="1"/>
      <c r="EU81" s="1"/>
      <c r="EV81" s="1"/>
      <c r="EW81" s="1"/>
      <c r="EX81" s="1"/>
    </row>
    <row r="82" spans="1:154" s="7" customFormat="1" ht="60">
      <c r="A82" s="80" t="s">
        <v>149</v>
      </c>
      <c r="B82" s="14" t="s">
        <v>150</v>
      </c>
      <c r="C82" s="41" t="s">
        <v>36</v>
      </c>
      <c r="D82" s="63">
        <v>13.5</v>
      </c>
      <c r="E82" s="14"/>
      <c r="F82" s="157">
        <f>D82*E82</f>
        <v>0</v>
      </c>
      <c r="G82" s="131" t="s">
        <v>91</v>
      </c>
    </row>
    <row r="83" spans="1:154" s="17" customFormat="1" ht="53.25" customHeight="1">
      <c r="A83" s="86" t="s">
        <v>151</v>
      </c>
      <c r="B83" s="14" t="s">
        <v>147</v>
      </c>
      <c r="C83" s="132" t="s">
        <v>36</v>
      </c>
      <c r="D83" s="63">
        <v>54</v>
      </c>
      <c r="E83" s="58"/>
      <c r="F83" s="157">
        <f t="shared" ref="F83:F87" si="12">D83*E83</f>
        <v>0</v>
      </c>
      <c r="G83" s="124" t="s">
        <v>69</v>
      </c>
    </row>
    <row r="84" spans="1:154" s="7" customFormat="1" ht="30">
      <c r="A84" s="86" t="s">
        <v>152</v>
      </c>
      <c r="B84" s="14" t="s">
        <v>153</v>
      </c>
      <c r="C84" s="41" t="s">
        <v>36</v>
      </c>
      <c r="D84" s="63">
        <v>54</v>
      </c>
      <c r="E84" s="125"/>
      <c r="F84" s="157">
        <f t="shared" si="12"/>
        <v>0</v>
      </c>
      <c r="G84" s="124"/>
    </row>
    <row r="85" spans="1:154" s="7" customFormat="1" ht="60">
      <c r="A85" s="80" t="s">
        <v>154</v>
      </c>
      <c r="B85" s="60" t="s">
        <v>155</v>
      </c>
      <c r="C85" s="41" t="s">
        <v>36</v>
      </c>
      <c r="D85" s="63">
        <v>27</v>
      </c>
      <c r="E85" s="58"/>
      <c r="F85" s="157">
        <f t="shared" si="12"/>
        <v>0</v>
      </c>
      <c r="G85" s="13"/>
    </row>
    <row r="86" spans="1:154" s="7" customFormat="1" ht="75">
      <c r="A86" s="80" t="s">
        <v>156</v>
      </c>
      <c r="B86" s="60" t="s">
        <v>157</v>
      </c>
      <c r="C86" s="41" t="s">
        <v>36</v>
      </c>
      <c r="D86" s="20" t="s">
        <v>362</v>
      </c>
      <c r="E86" s="14"/>
      <c r="F86" s="157">
        <f>IFERROR(D86*E86,0)</f>
        <v>0</v>
      </c>
      <c r="G86" s="13"/>
    </row>
    <row r="87" spans="1:154" s="7" customFormat="1" ht="45">
      <c r="A87" s="86" t="s">
        <v>159</v>
      </c>
      <c r="B87" s="14" t="s">
        <v>160</v>
      </c>
      <c r="C87" s="41" t="s">
        <v>36</v>
      </c>
      <c r="D87" s="63">
        <v>54</v>
      </c>
      <c r="E87" s="14"/>
      <c r="F87" s="157">
        <f t="shared" si="12"/>
        <v>0</v>
      </c>
      <c r="G87" s="13">
        <f>F87*$B$10</f>
        <v>0</v>
      </c>
    </row>
    <row r="88" spans="1:154" s="7" customFormat="1" ht="21" customHeight="1">
      <c r="A88" s="198" t="s">
        <v>363</v>
      </c>
      <c r="B88" s="198"/>
      <c r="C88" s="198"/>
      <c r="D88" s="198"/>
      <c r="E88" s="198"/>
      <c r="F88" s="198"/>
      <c r="G88" s="112"/>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c r="BE88" s="1"/>
      <c r="BF88" s="1"/>
      <c r="BG88" s="1"/>
      <c r="BH88" s="1"/>
      <c r="BI88" s="1"/>
      <c r="BJ88" s="1"/>
      <c r="BK88" s="1"/>
      <c r="BL88" s="1"/>
      <c r="BM88" s="1"/>
      <c r="BN88" s="1"/>
      <c r="BO88" s="1"/>
      <c r="BP88" s="1"/>
      <c r="BQ88" s="1"/>
      <c r="BR88" s="1"/>
      <c r="BS88" s="1"/>
      <c r="BT88" s="1"/>
      <c r="BU88" s="1"/>
      <c r="BV88" s="1"/>
      <c r="BW88" s="1"/>
      <c r="BX88" s="1"/>
      <c r="BY88" s="1"/>
      <c r="BZ88" s="1"/>
      <c r="CA88" s="1"/>
      <c r="CB88" s="1"/>
      <c r="CC88" s="1"/>
      <c r="CD88" s="1"/>
      <c r="CE88" s="1"/>
      <c r="CF88" s="1"/>
      <c r="CG88" s="1"/>
      <c r="CH88" s="1"/>
      <c r="CI88" s="1"/>
      <c r="CJ88" s="1"/>
      <c r="CK88" s="1"/>
      <c r="CL88" s="1"/>
      <c r="CM88" s="1"/>
      <c r="CN88" s="1"/>
      <c r="CO88" s="1"/>
      <c r="CP88" s="1"/>
      <c r="CQ88" s="1"/>
      <c r="CR88" s="1"/>
      <c r="CS88" s="1"/>
      <c r="CT88" s="1"/>
      <c r="CU88" s="1"/>
      <c r="CV88" s="1"/>
      <c r="CW88" s="1"/>
      <c r="CX88" s="1"/>
      <c r="CY88" s="1"/>
      <c r="CZ88" s="1"/>
      <c r="DA88" s="1"/>
      <c r="DB88" s="1"/>
      <c r="DC88" s="1"/>
      <c r="DD88" s="1"/>
      <c r="DE88" s="1"/>
      <c r="DF88" s="1"/>
      <c r="DG88" s="1"/>
      <c r="DH88" s="1"/>
      <c r="DI88" s="1"/>
      <c r="DJ88" s="1"/>
      <c r="DK88" s="1"/>
      <c r="DL88" s="1"/>
      <c r="DM88" s="1"/>
      <c r="DN88" s="1"/>
      <c r="DO88" s="1"/>
      <c r="DP88" s="1"/>
      <c r="DQ88" s="1"/>
      <c r="DR88" s="1"/>
      <c r="DS88" s="1"/>
      <c r="DT88" s="1"/>
      <c r="DU88" s="1"/>
      <c r="DV88" s="1"/>
      <c r="DW88" s="1"/>
      <c r="DX88" s="1"/>
      <c r="DY88" s="1"/>
      <c r="DZ88" s="1"/>
      <c r="EA88" s="1"/>
      <c r="EB88" s="1"/>
      <c r="EC88" s="1"/>
      <c r="ED88" s="1"/>
      <c r="EE88" s="1"/>
      <c r="EF88" s="1"/>
      <c r="EG88" s="1"/>
      <c r="EH88" s="1"/>
      <c r="EI88" s="1"/>
      <c r="EJ88" s="1"/>
      <c r="EK88" s="1"/>
      <c r="EL88" s="1"/>
      <c r="EM88" s="1"/>
      <c r="EN88" s="1"/>
      <c r="EO88" s="1"/>
      <c r="EP88" s="1"/>
      <c r="EQ88" s="1"/>
      <c r="ER88" s="1"/>
      <c r="ES88" s="1"/>
      <c r="ET88" s="1"/>
      <c r="EU88" s="1"/>
      <c r="EV88" s="1"/>
      <c r="EW88" s="1"/>
      <c r="EX88" s="1"/>
    </row>
    <row r="89" spans="1:154" s="7" customFormat="1" ht="30">
      <c r="A89" s="80" t="s">
        <v>162</v>
      </c>
      <c r="B89" s="14" t="s">
        <v>163</v>
      </c>
      <c r="C89" s="41" t="s">
        <v>36</v>
      </c>
      <c r="D89" s="63">
        <v>150</v>
      </c>
      <c r="E89" s="14"/>
      <c r="F89" s="157">
        <f>D89*E89</f>
        <v>0</v>
      </c>
      <c r="G89" s="124" t="s">
        <v>69</v>
      </c>
    </row>
    <row r="90" spans="1:154" s="7" customFormat="1" ht="24.75" customHeight="1">
      <c r="A90" s="198" t="s">
        <v>164</v>
      </c>
      <c r="B90" s="198"/>
      <c r="C90" s="198"/>
      <c r="D90" s="198"/>
      <c r="E90" s="198"/>
      <c r="F90" s="198"/>
      <c r="G90" s="112"/>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c r="BI90" s="1"/>
      <c r="BJ90" s="1"/>
      <c r="BK90" s="1"/>
      <c r="BL90" s="1"/>
      <c r="BM90" s="1"/>
      <c r="BN90" s="1"/>
      <c r="BO90" s="1"/>
      <c r="BP90" s="1"/>
      <c r="BQ90" s="1"/>
      <c r="BR90" s="1"/>
      <c r="BS90" s="1"/>
      <c r="BT90" s="1"/>
      <c r="BU90" s="1"/>
      <c r="BV90" s="1"/>
      <c r="BW90" s="1"/>
      <c r="BX90" s="1"/>
      <c r="BY90" s="1"/>
      <c r="BZ90" s="1"/>
      <c r="CA90" s="1"/>
      <c r="CB90" s="1"/>
      <c r="CC90" s="1"/>
      <c r="CD90" s="1"/>
      <c r="CE90" s="1"/>
      <c r="CF90" s="1"/>
      <c r="CG90" s="1"/>
      <c r="CH90" s="1"/>
      <c r="CI90" s="1"/>
      <c r="CJ90" s="1"/>
      <c r="CK90" s="1"/>
      <c r="CL90" s="1"/>
      <c r="CM90" s="1"/>
      <c r="CN90" s="1"/>
      <c r="CO90" s="1"/>
      <c r="CP90" s="1"/>
      <c r="CQ90" s="1"/>
      <c r="CR90" s="1"/>
      <c r="CS90" s="1"/>
      <c r="CT90" s="1"/>
      <c r="CU90" s="1"/>
      <c r="CV90" s="1"/>
      <c r="CW90" s="1"/>
      <c r="CX90" s="1"/>
      <c r="CY90" s="1"/>
      <c r="CZ90" s="1"/>
      <c r="DA90" s="1"/>
      <c r="DB90" s="1"/>
      <c r="DC90" s="1"/>
      <c r="DD90" s="1"/>
      <c r="DE90" s="1"/>
      <c r="DF90" s="1"/>
      <c r="DG90" s="1"/>
      <c r="DH90" s="1"/>
      <c r="DI90" s="1"/>
      <c r="DJ90" s="1"/>
      <c r="DK90" s="1"/>
      <c r="DL90" s="1"/>
      <c r="DM90" s="1"/>
      <c r="DN90" s="1"/>
      <c r="DO90" s="1"/>
      <c r="DP90" s="1"/>
      <c r="DQ90" s="1"/>
      <c r="DR90" s="1"/>
      <c r="DS90" s="1"/>
      <c r="DT90" s="1"/>
      <c r="DU90" s="1"/>
      <c r="DV90" s="1"/>
      <c r="DW90" s="1"/>
      <c r="DX90" s="1"/>
      <c r="DY90" s="1"/>
      <c r="DZ90" s="1"/>
      <c r="EA90" s="1"/>
      <c r="EB90" s="1"/>
      <c r="EC90" s="1"/>
      <c r="ED90" s="1"/>
      <c r="EE90" s="1"/>
      <c r="EF90" s="1"/>
      <c r="EG90" s="1"/>
      <c r="EH90" s="1"/>
      <c r="EI90" s="1"/>
      <c r="EJ90" s="1"/>
      <c r="EK90" s="1"/>
      <c r="EL90" s="1"/>
      <c r="EM90" s="1"/>
      <c r="EN90" s="1"/>
      <c r="EO90" s="1"/>
      <c r="EP90" s="1"/>
      <c r="EQ90" s="1"/>
      <c r="ER90" s="1"/>
      <c r="ES90" s="1"/>
      <c r="ET90" s="1"/>
      <c r="EU90" s="1"/>
      <c r="EV90" s="1"/>
      <c r="EW90" s="1"/>
      <c r="EX90" s="1"/>
    </row>
    <row r="91" spans="1:154" s="7" customFormat="1" ht="45">
      <c r="A91" s="86" t="s">
        <v>165</v>
      </c>
      <c r="B91" s="14" t="s">
        <v>166</v>
      </c>
      <c r="C91" s="41" t="s">
        <v>36</v>
      </c>
      <c r="D91" s="63">
        <v>100</v>
      </c>
      <c r="E91" s="14"/>
      <c r="F91" s="157">
        <f>D91*E91</f>
        <v>0</v>
      </c>
      <c r="G91" s="124" t="s">
        <v>91</v>
      </c>
    </row>
    <row r="92" spans="1:154" s="7" customFormat="1" ht="60">
      <c r="A92" s="80" t="s">
        <v>167</v>
      </c>
      <c r="B92" s="14" t="s">
        <v>168</v>
      </c>
      <c r="C92" s="41" t="s">
        <v>36</v>
      </c>
      <c r="D92" s="63">
        <v>81</v>
      </c>
      <c r="E92" s="14"/>
      <c r="F92" s="157">
        <f>D92*E92</f>
        <v>0</v>
      </c>
      <c r="G92" s="124" t="s">
        <v>91</v>
      </c>
    </row>
    <row r="93" spans="1:154" s="7" customFormat="1" ht="21.75" customHeight="1">
      <c r="A93" s="198" t="s">
        <v>169</v>
      </c>
      <c r="B93" s="198"/>
      <c r="C93" s="198"/>
      <c r="D93" s="198"/>
      <c r="E93" s="198"/>
      <c r="F93" s="198"/>
      <c r="G93" s="112"/>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c r="BI93" s="1"/>
      <c r="BJ93" s="1"/>
      <c r="BK93" s="1"/>
      <c r="BL93" s="1"/>
      <c r="BM93" s="1"/>
      <c r="BN93" s="1"/>
      <c r="BO93" s="1"/>
      <c r="BP93" s="1"/>
      <c r="BQ93" s="1"/>
      <c r="BR93" s="1"/>
      <c r="BS93" s="1"/>
      <c r="BT93" s="1"/>
      <c r="BU93" s="1"/>
      <c r="BV93" s="1"/>
      <c r="BW93" s="1"/>
      <c r="BX93" s="1"/>
      <c r="BY93" s="1"/>
      <c r="BZ93" s="1"/>
      <c r="CA93" s="1"/>
      <c r="CB93" s="1"/>
      <c r="CC93" s="1"/>
      <c r="CD93" s="1"/>
      <c r="CE93" s="1"/>
      <c r="CF93" s="1"/>
      <c r="CG93" s="1"/>
      <c r="CH93" s="1"/>
      <c r="CI93" s="1"/>
      <c r="CJ93" s="1"/>
      <c r="CK93" s="1"/>
      <c r="CL93" s="1"/>
      <c r="CM93" s="1"/>
      <c r="CN93" s="1"/>
      <c r="CO93" s="1"/>
      <c r="CP93" s="1"/>
      <c r="CQ93" s="1"/>
      <c r="CR93" s="1"/>
      <c r="CS93" s="1"/>
      <c r="CT93" s="1"/>
      <c r="CU93" s="1"/>
      <c r="CV93" s="1"/>
      <c r="CW93" s="1"/>
      <c r="CX93" s="1"/>
      <c r="CY93" s="1"/>
      <c r="CZ93" s="1"/>
      <c r="DA93" s="1"/>
      <c r="DB93" s="1"/>
      <c r="DC93" s="1"/>
      <c r="DD93" s="1"/>
      <c r="DE93" s="1"/>
      <c r="DF93" s="1"/>
      <c r="DG93" s="1"/>
      <c r="DH93" s="1"/>
      <c r="DI93" s="1"/>
      <c r="DJ93" s="1"/>
      <c r="DK93" s="1"/>
      <c r="DL93" s="1"/>
      <c r="DM93" s="1"/>
      <c r="DN93" s="1"/>
      <c r="DO93" s="1"/>
      <c r="DP93" s="1"/>
      <c r="DQ93" s="1"/>
      <c r="DR93" s="1"/>
      <c r="DS93" s="1"/>
      <c r="DT93" s="1"/>
      <c r="DU93" s="1"/>
      <c r="DV93" s="1"/>
      <c r="DW93" s="1"/>
      <c r="DX93" s="1"/>
      <c r="DY93" s="1"/>
      <c r="DZ93" s="1"/>
      <c r="EA93" s="1"/>
      <c r="EB93" s="1"/>
      <c r="EC93" s="1"/>
      <c r="ED93" s="1"/>
      <c r="EE93" s="1"/>
      <c r="EF93" s="1"/>
      <c r="EG93" s="1"/>
      <c r="EH93" s="1"/>
      <c r="EI93" s="1"/>
      <c r="EJ93" s="1"/>
      <c r="EK93" s="1"/>
      <c r="EL93" s="1"/>
      <c r="EM93" s="1"/>
      <c r="EN93" s="1"/>
      <c r="EO93" s="1"/>
      <c r="EP93" s="1"/>
      <c r="EQ93" s="1"/>
      <c r="ER93" s="1"/>
      <c r="ES93" s="1"/>
      <c r="ET93" s="1"/>
      <c r="EU93" s="1"/>
      <c r="EV93" s="1"/>
      <c r="EW93" s="1"/>
      <c r="EX93" s="1"/>
    </row>
    <row r="94" spans="1:154" s="7" customFormat="1" ht="30" customHeight="1">
      <c r="A94" s="133" t="s">
        <v>170</v>
      </c>
      <c r="B94" s="14" t="s">
        <v>171</v>
      </c>
      <c r="C94" s="14" t="s">
        <v>124</v>
      </c>
      <c r="D94" s="63">
        <v>300</v>
      </c>
      <c r="E94" s="14"/>
      <c r="F94" s="157">
        <f>D94*E94</f>
        <v>0</v>
      </c>
      <c r="G94" s="124" t="s">
        <v>91</v>
      </c>
    </row>
    <row r="95" spans="1:154" s="7" customFormat="1" ht="30">
      <c r="A95" s="133" t="s">
        <v>172</v>
      </c>
      <c r="B95" s="14" t="s">
        <v>173</v>
      </c>
      <c r="C95" s="14" t="s">
        <v>124</v>
      </c>
      <c r="D95" s="63">
        <v>808.74</v>
      </c>
      <c r="E95" s="14"/>
      <c r="F95" s="157">
        <f t="shared" ref="F95:F97" si="13">D95*E95</f>
        <v>0</v>
      </c>
      <c r="G95" s="124" t="s">
        <v>91</v>
      </c>
    </row>
    <row r="96" spans="1:154" s="7" customFormat="1" ht="30">
      <c r="A96" s="86" t="s">
        <v>174</v>
      </c>
      <c r="B96" s="14" t="s">
        <v>98</v>
      </c>
      <c r="C96" s="41" t="s">
        <v>36</v>
      </c>
      <c r="D96" s="63">
        <v>54</v>
      </c>
      <c r="E96" s="14"/>
      <c r="F96" s="157">
        <f t="shared" si="13"/>
        <v>0</v>
      </c>
      <c r="G96" s="124" t="s">
        <v>91</v>
      </c>
    </row>
    <row r="97" spans="1:154" s="7" customFormat="1" ht="60">
      <c r="A97" s="80" t="s">
        <v>175</v>
      </c>
      <c r="B97" s="60" t="s">
        <v>176</v>
      </c>
      <c r="C97" s="41" t="s">
        <v>36</v>
      </c>
      <c r="D97" s="63">
        <v>54</v>
      </c>
      <c r="E97" s="58"/>
      <c r="F97" s="157">
        <f t="shared" si="13"/>
        <v>0</v>
      </c>
      <c r="G97" s="124" t="s">
        <v>91</v>
      </c>
    </row>
    <row r="98" spans="1:154" s="7" customFormat="1" ht="25.5" customHeight="1">
      <c r="A98" s="198" t="s">
        <v>177</v>
      </c>
      <c r="B98" s="198"/>
      <c r="C98" s="198"/>
      <c r="D98" s="198"/>
      <c r="E98" s="198"/>
      <c r="F98" s="198"/>
      <c r="G98" s="112"/>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c r="BE98" s="1"/>
      <c r="BF98" s="1"/>
      <c r="BG98" s="1"/>
      <c r="BH98" s="1"/>
      <c r="BI98" s="1"/>
      <c r="BJ98" s="1"/>
      <c r="BK98" s="1"/>
      <c r="BL98" s="1"/>
      <c r="BM98" s="1"/>
      <c r="BN98" s="1"/>
      <c r="BO98" s="1"/>
      <c r="BP98" s="1"/>
      <c r="BQ98" s="1"/>
      <c r="BR98" s="1"/>
      <c r="BS98" s="1"/>
      <c r="BT98" s="1"/>
      <c r="BU98" s="1"/>
      <c r="BV98" s="1"/>
      <c r="BW98" s="1"/>
      <c r="BX98" s="1"/>
      <c r="BY98" s="1"/>
      <c r="BZ98" s="1"/>
      <c r="CA98" s="1"/>
      <c r="CB98" s="1"/>
      <c r="CC98" s="1"/>
      <c r="CD98" s="1"/>
      <c r="CE98" s="1"/>
      <c r="CF98" s="1"/>
      <c r="CG98" s="1"/>
      <c r="CH98" s="1"/>
      <c r="CI98" s="1"/>
      <c r="CJ98" s="1"/>
      <c r="CK98" s="1"/>
      <c r="CL98" s="1"/>
      <c r="CM98" s="1"/>
      <c r="CN98" s="1"/>
      <c r="CO98" s="1"/>
      <c r="CP98" s="1"/>
      <c r="CQ98" s="1"/>
      <c r="CR98" s="1"/>
      <c r="CS98" s="1"/>
      <c r="CT98" s="1"/>
      <c r="CU98" s="1"/>
      <c r="CV98" s="1"/>
      <c r="CW98" s="1"/>
      <c r="CX98" s="1"/>
      <c r="CY98" s="1"/>
      <c r="CZ98" s="1"/>
      <c r="DA98" s="1"/>
      <c r="DB98" s="1"/>
      <c r="DC98" s="1"/>
      <c r="DD98" s="1"/>
      <c r="DE98" s="1"/>
      <c r="DF98" s="1"/>
      <c r="DG98" s="1"/>
      <c r="DH98" s="1"/>
      <c r="DI98" s="1"/>
      <c r="DJ98" s="1"/>
      <c r="DK98" s="1"/>
      <c r="DL98" s="1"/>
      <c r="DM98" s="1"/>
      <c r="DN98" s="1"/>
      <c r="DO98" s="1"/>
      <c r="DP98" s="1"/>
      <c r="DQ98" s="1"/>
      <c r="DR98" s="1"/>
      <c r="DS98" s="1"/>
      <c r="DT98" s="1"/>
      <c r="DU98" s="1"/>
      <c r="DV98" s="1"/>
      <c r="DW98" s="1"/>
      <c r="DX98" s="1"/>
      <c r="DY98" s="1"/>
      <c r="DZ98" s="1"/>
      <c r="EA98" s="1"/>
      <c r="EB98" s="1"/>
      <c r="EC98" s="1"/>
      <c r="ED98" s="1"/>
      <c r="EE98" s="1"/>
      <c r="EF98" s="1"/>
      <c r="EG98" s="1"/>
      <c r="EH98" s="1"/>
      <c r="EI98" s="1"/>
      <c r="EJ98" s="1"/>
      <c r="EK98" s="1"/>
      <c r="EL98" s="1"/>
      <c r="EM98" s="1"/>
      <c r="EN98" s="1"/>
      <c r="EO98" s="1"/>
      <c r="EP98" s="1"/>
      <c r="EQ98" s="1"/>
      <c r="ER98" s="1"/>
      <c r="ES98" s="1"/>
      <c r="ET98" s="1"/>
      <c r="EU98" s="1"/>
      <c r="EV98" s="1"/>
      <c r="EW98" s="1"/>
      <c r="EX98" s="1"/>
    </row>
    <row r="99" spans="1:154" s="7" customFormat="1" ht="45">
      <c r="A99" s="134" t="s">
        <v>178</v>
      </c>
      <c r="B99" s="15" t="s">
        <v>98</v>
      </c>
      <c r="C99" s="135" t="s">
        <v>36</v>
      </c>
      <c r="D99" s="63">
        <v>300</v>
      </c>
      <c r="E99" s="136"/>
      <c r="F99" s="160"/>
      <c r="G99" s="137"/>
    </row>
    <row r="100" spans="1:154" s="7" customFormat="1" ht="24" customHeight="1">
      <c r="A100" s="198" t="s">
        <v>179</v>
      </c>
      <c r="B100" s="198"/>
      <c r="C100" s="198"/>
      <c r="D100" s="198"/>
      <c r="E100" s="198"/>
      <c r="F100" s="198"/>
      <c r="G100" s="112"/>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c r="AW100" s="1"/>
      <c r="AX100" s="1"/>
      <c r="AY100" s="1"/>
      <c r="AZ100" s="1"/>
      <c r="BA100" s="1"/>
      <c r="BB100" s="1"/>
      <c r="BC100" s="1"/>
      <c r="BD100" s="1"/>
      <c r="BE100" s="1"/>
      <c r="BF100" s="1"/>
      <c r="BG100" s="1"/>
      <c r="BH100" s="1"/>
      <c r="BI100" s="1"/>
      <c r="BJ100" s="1"/>
      <c r="BK100" s="1"/>
      <c r="BL100" s="1"/>
      <c r="BM100" s="1"/>
      <c r="BN100" s="1"/>
      <c r="BO100" s="1"/>
      <c r="BP100" s="1"/>
      <c r="BQ100" s="1"/>
      <c r="BR100" s="1"/>
      <c r="BS100" s="1"/>
      <c r="BT100" s="1"/>
      <c r="BU100" s="1"/>
      <c r="BV100" s="1"/>
      <c r="BW100" s="1"/>
      <c r="BX100" s="1"/>
      <c r="BY100" s="1"/>
      <c r="BZ100" s="1"/>
      <c r="CA100" s="1"/>
      <c r="CB100" s="1"/>
      <c r="CC100" s="1"/>
      <c r="CD100" s="1"/>
      <c r="CE100" s="1"/>
      <c r="CF100" s="1"/>
      <c r="CG100" s="1"/>
      <c r="CH100" s="1"/>
      <c r="CI100" s="1"/>
      <c r="CJ100" s="1"/>
      <c r="CK100" s="1"/>
      <c r="CL100" s="1"/>
      <c r="CM100" s="1"/>
      <c r="CN100" s="1"/>
      <c r="CO100" s="1"/>
      <c r="CP100" s="1"/>
      <c r="CQ100" s="1"/>
      <c r="CR100" s="1"/>
      <c r="CS100" s="1"/>
      <c r="CT100" s="1"/>
      <c r="CU100" s="1"/>
      <c r="CV100" s="1"/>
      <c r="CW100" s="1"/>
      <c r="CX100" s="1"/>
      <c r="CY100" s="1"/>
      <c r="CZ100" s="1"/>
      <c r="DA100" s="1"/>
      <c r="DB100" s="1"/>
      <c r="DC100" s="1"/>
      <c r="DD100" s="1"/>
      <c r="DE100" s="1"/>
      <c r="DF100" s="1"/>
      <c r="DG100" s="1"/>
      <c r="DH100" s="1"/>
      <c r="DI100" s="1"/>
      <c r="DJ100" s="1"/>
      <c r="DK100" s="1"/>
      <c r="DL100" s="1"/>
      <c r="DM100" s="1"/>
      <c r="DN100" s="1"/>
      <c r="DO100" s="1"/>
      <c r="DP100" s="1"/>
      <c r="DQ100" s="1"/>
      <c r="DR100" s="1"/>
      <c r="DS100" s="1"/>
      <c r="DT100" s="1"/>
      <c r="DU100" s="1"/>
      <c r="DV100" s="1"/>
      <c r="DW100" s="1"/>
      <c r="DX100" s="1"/>
      <c r="DY100" s="1"/>
      <c r="DZ100" s="1"/>
      <c r="EA100" s="1"/>
      <c r="EB100" s="1"/>
      <c r="EC100" s="1"/>
      <c r="ED100" s="1"/>
      <c r="EE100" s="1"/>
      <c r="EF100" s="1"/>
      <c r="EG100" s="1"/>
      <c r="EH100" s="1"/>
      <c r="EI100" s="1"/>
      <c r="EJ100" s="1"/>
      <c r="EK100" s="1"/>
      <c r="EL100" s="1"/>
      <c r="EM100" s="1"/>
      <c r="EN100" s="1"/>
      <c r="EO100" s="1"/>
      <c r="EP100" s="1"/>
      <c r="EQ100" s="1"/>
      <c r="ER100" s="1"/>
      <c r="ES100" s="1"/>
      <c r="ET100" s="1"/>
      <c r="EU100" s="1"/>
      <c r="EV100" s="1"/>
      <c r="EW100" s="1"/>
      <c r="EX100" s="1"/>
    </row>
    <row r="101" spans="1:154" s="17" customFormat="1" ht="105">
      <c r="A101" s="86" t="s">
        <v>180</v>
      </c>
      <c r="B101" s="14" t="s">
        <v>181</v>
      </c>
      <c r="C101" s="14" t="s">
        <v>51</v>
      </c>
      <c r="D101" s="49" t="s">
        <v>364</v>
      </c>
      <c r="E101" s="58"/>
      <c r="F101" s="152">
        <f>IFERROR(D101*E101, 0)</f>
        <v>0</v>
      </c>
      <c r="G101" s="12"/>
    </row>
    <row r="102" spans="1:154" s="4" customFormat="1" ht="27.75">
      <c r="A102" s="82" t="s">
        <v>183</v>
      </c>
      <c r="B102" s="14" t="s">
        <v>184</v>
      </c>
      <c r="C102" s="28" t="s">
        <v>51</v>
      </c>
      <c r="D102" s="63" t="s">
        <v>185</v>
      </c>
      <c r="E102" s="28"/>
      <c r="F102" s="152">
        <f>IFERROR(D102*E102, 0)</f>
        <v>0</v>
      </c>
      <c r="G102" s="12"/>
      <c r="H102" s="17"/>
      <c r="I102" s="17"/>
      <c r="J102" s="17"/>
      <c r="K102" s="17"/>
      <c r="L102" s="17"/>
      <c r="M102" s="17"/>
      <c r="N102" s="17"/>
      <c r="O102" s="17"/>
      <c r="P102" s="17"/>
      <c r="Q102" s="17"/>
      <c r="R102" s="17"/>
      <c r="S102" s="17"/>
      <c r="T102" s="17"/>
      <c r="U102" s="17"/>
      <c r="V102" s="17"/>
      <c r="W102" s="17"/>
      <c r="X102" s="17"/>
      <c r="Y102" s="17"/>
      <c r="Z102" s="17"/>
      <c r="AA102" s="17"/>
      <c r="AB102" s="17"/>
      <c r="AC102" s="17"/>
      <c r="AD102" s="17"/>
      <c r="AE102" s="17"/>
      <c r="AF102" s="17"/>
      <c r="AG102" s="17"/>
      <c r="AH102" s="17"/>
      <c r="AI102" s="17"/>
      <c r="AJ102" s="17"/>
      <c r="AK102" s="17"/>
      <c r="AL102" s="17"/>
      <c r="AM102" s="17"/>
      <c r="AN102" s="17"/>
      <c r="AO102" s="17"/>
      <c r="AP102" s="17"/>
      <c r="AQ102" s="17"/>
      <c r="AR102" s="17"/>
      <c r="AS102" s="17"/>
      <c r="AT102" s="17"/>
      <c r="AU102" s="17"/>
      <c r="AV102" s="17"/>
      <c r="AW102" s="17"/>
      <c r="AX102" s="17"/>
      <c r="AY102" s="17"/>
      <c r="AZ102" s="17"/>
      <c r="BA102" s="17"/>
      <c r="BB102" s="17"/>
      <c r="BC102" s="17"/>
      <c r="BD102" s="17"/>
      <c r="BE102" s="17"/>
      <c r="BF102" s="17"/>
      <c r="BG102" s="17"/>
      <c r="BH102" s="17"/>
      <c r="BI102" s="17"/>
      <c r="BJ102" s="17"/>
      <c r="BK102" s="17"/>
      <c r="BL102" s="17"/>
      <c r="BM102" s="17"/>
      <c r="BN102" s="17"/>
      <c r="BO102" s="17"/>
      <c r="BP102" s="17"/>
      <c r="BQ102" s="17"/>
      <c r="BR102" s="17"/>
      <c r="BS102" s="17"/>
      <c r="BT102" s="17"/>
      <c r="BU102" s="17"/>
      <c r="BV102" s="17"/>
      <c r="BW102" s="17"/>
      <c r="BX102" s="17"/>
      <c r="BY102" s="17"/>
      <c r="BZ102" s="17"/>
      <c r="CA102" s="17"/>
      <c r="CB102" s="17"/>
      <c r="CC102" s="17"/>
      <c r="CD102" s="17"/>
      <c r="CE102" s="17"/>
      <c r="CF102" s="17"/>
      <c r="CG102" s="17"/>
      <c r="CH102" s="17"/>
      <c r="CI102" s="17"/>
      <c r="CJ102" s="17"/>
      <c r="CK102" s="17"/>
      <c r="CL102" s="17"/>
      <c r="CM102" s="17"/>
      <c r="CN102" s="17"/>
      <c r="CO102" s="17"/>
      <c r="CP102" s="17"/>
      <c r="CQ102" s="17"/>
      <c r="CR102" s="17"/>
      <c r="CS102" s="17"/>
      <c r="CT102" s="17"/>
      <c r="CU102" s="17"/>
      <c r="CV102" s="17"/>
      <c r="CW102" s="17"/>
      <c r="CX102" s="17"/>
      <c r="CY102" s="17"/>
      <c r="CZ102" s="17"/>
      <c r="DA102" s="17"/>
      <c r="DB102" s="17"/>
      <c r="DC102" s="17"/>
      <c r="DD102" s="17"/>
      <c r="DE102" s="17"/>
      <c r="DF102" s="17"/>
      <c r="DG102" s="17"/>
      <c r="DH102" s="17"/>
      <c r="DI102" s="17"/>
      <c r="DJ102" s="17"/>
      <c r="DK102" s="17"/>
      <c r="DL102" s="17"/>
      <c r="DM102" s="17"/>
      <c r="DN102" s="17"/>
      <c r="DO102" s="17"/>
      <c r="DP102" s="17"/>
      <c r="DQ102" s="17"/>
      <c r="DR102" s="17"/>
      <c r="DS102" s="17"/>
      <c r="DT102" s="17"/>
      <c r="DU102" s="17"/>
      <c r="DV102" s="17"/>
      <c r="DW102" s="17"/>
      <c r="DX102" s="17"/>
      <c r="DY102" s="17"/>
      <c r="DZ102" s="17"/>
      <c r="EA102" s="17"/>
      <c r="EB102" s="17"/>
      <c r="EC102" s="17"/>
      <c r="ED102" s="17"/>
      <c r="EE102" s="17"/>
      <c r="EF102" s="17"/>
      <c r="EG102" s="17"/>
      <c r="EH102" s="17"/>
      <c r="EI102" s="17"/>
      <c r="EJ102" s="17"/>
      <c r="EK102" s="17"/>
      <c r="EL102" s="17"/>
      <c r="EM102" s="17"/>
      <c r="EN102" s="17"/>
      <c r="EO102" s="17"/>
      <c r="EP102" s="17"/>
      <c r="EQ102" s="17"/>
      <c r="ER102" s="17"/>
      <c r="ES102" s="17"/>
      <c r="ET102" s="17"/>
      <c r="EU102" s="17"/>
      <c r="EV102" s="17"/>
      <c r="EW102" s="17"/>
      <c r="EX102" s="17"/>
    </row>
    <row r="103" spans="1:154" s="17" customFormat="1" ht="28.5" customHeight="1">
      <c r="A103" s="202" t="s">
        <v>186</v>
      </c>
      <c r="B103" s="202"/>
      <c r="C103" s="202"/>
      <c r="D103" s="202"/>
      <c r="E103" s="202"/>
      <c r="F103" s="202"/>
      <c r="G103" s="174"/>
    </row>
    <row r="104" spans="1:154" s="17" customFormat="1" ht="66">
      <c r="A104" s="88" t="s">
        <v>187</v>
      </c>
      <c r="B104" s="20" t="s">
        <v>64</v>
      </c>
      <c r="C104" s="25" t="s">
        <v>36</v>
      </c>
      <c r="D104" s="138">
        <v>81</v>
      </c>
      <c r="E104" s="41"/>
      <c r="F104" s="161">
        <f>D104*E104</f>
        <v>0</v>
      </c>
      <c r="G104" s="10">
        <f t="shared" ref="G104:G105" si="14">F104</f>
        <v>0</v>
      </c>
    </row>
    <row r="105" spans="1:154" s="17" customFormat="1" ht="66">
      <c r="A105" s="80" t="s">
        <v>188</v>
      </c>
      <c r="B105" s="14" t="s">
        <v>64</v>
      </c>
      <c r="C105" s="18" t="s">
        <v>36</v>
      </c>
      <c r="D105" s="138">
        <v>81</v>
      </c>
      <c r="E105" s="28"/>
      <c r="F105" s="161">
        <f t="shared" ref="F105:F106" si="15">D105*E105</f>
        <v>0</v>
      </c>
      <c r="G105" s="13">
        <f t="shared" si="14"/>
        <v>0</v>
      </c>
    </row>
    <row r="106" spans="1:154" s="17" customFormat="1" ht="45">
      <c r="A106" s="80" t="s">
        <v>189</v>
      </c>
      <c r="B106" s="14" t="s">
        <v>190</v>
      </c>
      <c r="C106" s="18" t="s">
        <v>36</v>
      </c>
      <c r="D106" s="18"/>
      <c r="E106" s="28"/>
      <c r="F106" s="161">
        <f t="shared" si="15"/>
        <v>0</v>
      </c>
      <c r="G106" s="124" t="s">
        <v>91</v>
      </c>
    </row>
    <row r="107" spans="1:154" s="6" customFormat="1" ht="20.25" customHeight="1">
      <c r="A107" s="197" t="s">
        <v>191</v>
      </c>
      <c r="B107" s="197"/>
      <c r="C107" s="197"/>
      <c r="D107" s="197"/>
      <c r="E107" s="197"/>
      <c r="F107" s="197"/>
      <c r="G107" s="175"/>
    </row>
    <row r="108" spans="1:154" s="17" customFormat="1" ht="45">
      <c r="A108" s="80" t="s">
        <v>192</v>
      </c>
      <c r="B108" s="14" t="s">
        <v>193</v>
      </c>
      <c r="C108" s="14" t="s">
        <v>116</v>
      </c>
      <c r="D108" s="14"/>
      <c r="E108" s="14"/>
      <c r="F108" s="154">
        <f>D108*E108</f>
        <v>0</v>
      </c>
      <c r="G108" s="13">
        <f>F109*$B$10</f>
        <v>0</v>
      </c>
    </row>
    <row r="109" spans="1:154" s="17" customFormat="1" ht="30">
      <c r="A109" s="80" t="s">
        <v>194</v>
      </c>
      <c r="B109" s="14" t="s">
        <v>195</v>
      </c>
      <c r="C109" s="14" t="s">
        <v>116</v>
      </c>
      <c r="D109" s="14"/>
      <c r="E109" s="14"/>
      <c r="F109" s="154">
        <f>D109*E109</f>
        <v>0</v>
      </c>
      <c r="G109" s="13">
        <f>F110*$B$10</f>
        <v>0</v>
      </c>
    </row>
    <row r="110" spans="1:154" s="17" customFormat="1" ht="20.25" customHeight="1">
      <c r="A110" s="197" t="s">
        <v>196</v>
      </c>
      <c r="B110" s="197"/>
      <c r="C110" s="197"/>
      <c r="D110" s="197"/>
      <c r="E110" s="197"/>
      <c r="F110" s="197"/>
      <c r="G110" s="110"/>
    </row>
    <row r="111" spans="1:154" s="17" customFormat="1" ht="72.75">
      <c r="A111" s="82" t="s">
        <v>197</v>
      </c>
      <c r="B111" s="14" t="s">
        <v>85</v>
      </c>
      <c r="C111" s="14" t="s">
        <v>36</v>
      </c>
      <c r="D111" s="63">
        <v>54</v>
      </c>
      <c r="E111" s="28"/>
      <c r="F111" s="154">
        <f>D111*E111</f>
        <v>0</v>
      </c>
      <c r="G111" s="13">
        <f>F111*$B$10</f>
        <v>0</v>
      </c>
    </row>
    <row r="112" spans="1:154" s="17" customFormat="1" ht="60">
      <c r="A112" s="82" t="s">
        <v>198</v>
      </c>
      <c r="B112" s="14" t="s">
        <v>199</v>
      </c>
      <c r="C112" s="14" t="s">
        <v>36</v>
      </c>
      <c r="D112" s="63">
        <v>27</v>
      </c>
      <c r="E112" s="28"/>
      <c r="F112" s="154">
        <f t="shared" ref="F112:F120" si="16">D112*E112</f>
        <v>0</v>
      </c>
      <c r="G112" s="13">
        <f t="shared" ref="G112:G113" si="17">F112*$B$10</f>
        <v>0</v>
      </c>
    </row>
    <row r="113" spans="1:154" s="17" customFormat="1" ht="45">
      <c r="A113" s="82" t="s">
        <v>200</v>
      </c>
      <c r="B113" s="28" t="s">
        <v>201</v>
      </c>
      <c r="C113" s="28" t="s">
        <v>36</v>
      </c>
      <c r="D113" s="180">
        <v>27</v>
      </c>
      <c r="E113" s="28"/>
      <c r="F113" s="154">
        <f t="shared" si="16"/>
        <v>0</v>
      </c>
      <c r="G113" s="13">
        <f t="shared" si="17"/>
        <v>0</v>
      </c>
    </row>
    <row r="114" spans="1:154" s="17" customFormat="1" ht="42.75">
      <c r="A114" s="82" t="s">
        <v>202</v>
      </c>
      <c r="B114" s="14" t="s">
        <v>203</v>
      </c>
      <c r="C114" s="28" t="s">
        <v>36</v>
      </c>
      <c r="D114" s="63">
        <v>108</v>
      </c>
      <c r="E114" s="28"/>
      <c r="F114" s="154">
        <f t="shared" si="16"/>
        <v>0</v>
      </c>
      <c r="G114" s="13" t="s">
        <v>91</v>
      </c>
    </row>
    <row r="115" spans="1:154" s="17" customFormat="1" ht="42.75">
      <c r="A115" s="82" t="s">
        <v>204</v>
      </c>
      <c r="B115" s="14" t="s">
        <v>205</v>
      </c>
      <c r="C115" s="28" t="s">
        <v>36</v>
      </c>
      <c r="D115" s="63">
        <v>54</v>
      </c>
      <c r="E115" s="28"/>
      <c r="F115" s="154">
        <f t="shared" si="16"/>
        <v>0</v>
      </c>
      <c r="G115" s="13" t="s">
        <v>69</v>
      </c>
    </row>
    <row r="116" spans="1:154" s="17" customFormat="1" ht="57" customHeight="1">
      <c r="A116" s="82" t="s">
        <v>206</v>
      </c>
      <c r="B116" s="14" t="s">
        <v>207</v>
      </c>
      <c r="C116" s="28" t="s">
        <v>36</v>
      </c>
      <c r="D116" s="63">
        <v>108</v>
      </c>
      <c r="E116" s="28"/>
      <c r="F116" s="154">
        <f t="shared" si="16"/>
        <v>0</v>
      </c>
      <c r="G116" s="13" t="s">
        <v>69</v>
      </c>
    </row>
    <row r="117" spans="1:154" s="6" customFormat="1" ht="51">
      <c r="A117" s="82" t="s">
        <v>208</v>
      </c>
      <c r="B117" s="14" t="s">
        <v>209</v>
      </c>
      <c r="C117" s="28" t="s">
        <v>51</v>
      </c>
      <c r="D117" s="63">
        <v>224.72</v>
      </c>
      <c r="E117" s="28"/>
      <c r="F117" s="154">
        <f t="shared" si="16"/>
        <v>0</v>
      </c>
      <c r="G117" s="13">
        <f>F117</f>
        <v>0</v>
      </c>
    </row>
    <row r="118" spans="1:154" s="6" customFormat="1" ht="70.5">
      <c r="A118" s="89" t="s">
        <v>210</v>
      </c>
      <c r="B118" s="20" t="s">
        <v>211</v>
      </c>
      <c r="C118" s="20" t="s">
        <v>51</v>
      </c>
      <c r="D118" s="25">
        <v>652.55999999999995</v>
      </c>
      <c r="E118" s="62"/>
      <c r="F118" s="154">
        <f t="shared" si="16"/>
        <v>0</v>
      </c>
      <c r="G118" s="21">
        <f>F118</f>
        <v>0</v>
      </c>
    </row>
    <row r="119" spans="1:154" s="6" customFormat="1" ht="45">
      <c r="A119" s="89" t="s">
        <v>212</v>
      </c>
      <c r="B119" s="20" t="s">
        <v>211</v>
      </c>
      <c r="C119" s="20" t="s">
        <v>51</v>
      </c>
      <c r="D119" s="25">
        <v>486</v>
      </c>
      <c r="E119" s="62"/>
      <c r="F119" s="154">
        <f t="shared" si="16"/>
        <v>0</v>
      </c>
      <c r="G119" s="21">
        <f t="shared" ref="G119:G120" si="18">F119</f>
        <v>0</v>
      </c>
    </row>
    <row r="120" spans="1:154" s="17" customFormat="1" ht="75">
      <c r="A120" s="89" t="s">
        <v>213</v>
      </c>
      <c r="B120" s="20" t="s">
        <v>214</v>
      </c>
      <c r="C120" s="20" t="s">
        <v>51</v>
      </c>
      <c r="D120" s="25">
        <v>1080</v>
      </c>
      <c r="E120" s="62"/>
      <c r="F120" s="154">
        <f t="shared" si="16"/>
        <v>0</v>
      </c>
      <c r="G120" s="21">
        <f t="shared" si="18"/>
        <v>0</v>
      </c>
    </row>
    <row r="121" spans="1:154" s="17" customFormat="1" ht="19.5" customHeight="1">
      <c r="A121" s="197" t="s">
        <v>215</v>
      </c>
      <c r="B121" s="197"/>
      <c r="C121" s="197"/>
      <c r="D121" s="197"/>
      <c r="E121" s="197"/>
      <c r="F121" s="197"/>
      <c r="G121" s="110"/>
    </row>
    <row r="122" spans="1:154" s="17" customFormat="1">
      <c r="A122" s="94" t="s">
        <v>216</v>
      </c>
      <c r="B122" s="26" t="s">
        <v>217</v>
      </c>
      <c r="C122" s="26" t="s">
        <v>116</v>
      </c>
      <c r="D122" s="26"/>
      <c r="E122" s="52"/>
      <c r="F122" s="152">
        <f>D122*E122</f>
        <v>0</v>
      </c>
      <c r="G122" s="27">
        <f>F122*$B$10</f>
        <v>0</v>
      </c>
    </row>
    <row r="123" spans="1:154" s="17" customFormat="1" ht="19.5" customHeight="1">
      <c r="A123" s="197" t="s">
        <v>218</v>
      </c>
      <c r="B123" s="197"/>
      <c r="C123" s="197"/>
      <c r="D123" s="197"/>
      <c r="E123" s="197"/>
      <c r="F123" s="197"/>
      <c r="G123" s="110"/>
    </row>
    <row r="124" spans="1:154" s="139" customFormat="1" ht="72">
      <c r="A124" s="82" t="s">
        <v>219</v>
      </c>
      <c r="B124" s="14" t="s">
        <v>220</v>
      </c>
      <c r="C124" s="20" t="s">
        <v>36</v>
      </c>
      <c r="D124" s="63">
        <v>160.5</v>
      </c>
      <c r="E124" s="58"/>
      <c r="F124" s="152">
        <f>D124*E124</f>
        <v>0</v>
      </c>
      <c r="G124" s="13">
        <f>F124*$B$10</f>
        <v>0</v>
      </c>
    </row>
    <row r="125" spans="1:154" s="17" customFormat="1" ht="60">
      <c r="A125" s="89" t="s">
        <v>221</v>
      </c>
      <c r="B125" s="20" t="s">
        <v>222</v>
      </c>
      <c r="C125" s="20" t="s">
        <v>223</v>
      </c>
      <c r="D125" s="126">
        <v>163.69999999999999</v>
      </c>
      <c r="E125" s="62"/>
      <c r="F125" s="152">
        <f t="shared" ref="F125:F128" si="19">D125*E125</f>
        <v>0</v>
      </c>
      <c r="G125" s="13">
        <f t="shared" ref="G125:G127" si="20">F125*$B$10</f>
        <v>0</v>
      </c>
    </row>
    <row r="126" spans="1:154" s="17" customFormat="1" ht="45">
      <c r="A126" s="82" t="s">
        <v>224</v>
      </c>
      <c r="B126" s="14" t="s">
        <v>225</v>
      </c>
      <c r="C126" s="28" t="s">
        <v>51</v>
      </c>
      <c r="D126" s="49"/>
      <c r="E126" s="58"/>
      <c r="F126" s="152">
        <f t="shared" si="19"/>
        <v>0</v>
      </c>
      <c r="G126" s="13">
        <f t="shared" si="20"/>
        <v>0</v>
      </c>
    </row>
    <row r="127" spans="1:154" s="17" customFormat="1" ht="30">
      <c r="A127" s="95" t="s">
        <v>226</v>
      </c>
      <c r="B127" s="14" t="s">
        <v>227</v>
      </c>
      <c r="C127" s="28" t="s">
        <v>223</v>
      </c>
      <c r="D127" s="63">
        <v>10.7</v>
      </c>
      <c r="E127" s="58"/>
      <c r="F127" s="152">
        <f t="shared" si="19"/>
        <v>0</v>
      </c>
      <c r="G127" s="13">
        <f t="shared" si="20"/>
        <v>0</v>
      </c>
    </row>
    <row r="128" spans="1:154" s="4" customFormat="1" ht="45">
      <c r="A128" s="86" t="s">
        <v>228</v>
      </c>
      <c r="B128" s="14" t="s">
        <v>229</v>
      </c>
      <c r="C128" s="28" t="s">
        <v>51</v>
      </c>
      <c r="D128" s="28"/>
      <c r="E128" s="28"/>
      <c r="F128" s="152">
        <f t="shared" si="19"/>
        <v>0</v>
      </c>
      <c r="G128" s="13" t="s">
        <v>230</v>
      </c>
      <c r="H128" s="17"/>
      <c r="I128" s="17"/>
      <c r="J128" s="17"/>
      <c r="K128" s="17"/>
      <c r="L128" s="17"/>
      <c r="M128" s="17"/>
      <c r="N128" s="17"/>
      <c r="O128" s="17"/>
      <c r="P128" s="17"/>
      <c r="Q128" s="17"/>
      <c r="R128" s="17"/>
      <c r="S128" s="17"/>
      <c r="T128" s="17"/>
      <c r="U128" s="17"/>
      <c r="V128" s="17"/>
      <c r="W128" s="17"/>
      <c r="X128" s="17"/>
      <c r="Y128" s="17"/>
      <c r="Z128" s="17"/>
      <c r="AA128" s="17"/>
      <c r="AB128" s="17"/>
      <c r="AC128" s="17"/>
      <c r="AD128" s="17"/>
      <c r="AE128" s="17"/>
      <c r="AF128" s="17"/>
      <c r="AG128" s="17"/>
      <c r="AH128" s="17"/>
      <c r="AI128" s="17"/>
      <c r="AJ128" s="17"/>
      <c r="AK128" s="17"/>
      <c r="AL128" s="17"/>
      <c r="AM128" s="17"/>
      <c r="AN128" s="17"/>
      <c r="AO128" s="17"/>
      <c r="AP128" s="17"/>
      <c r="AQ128" s="17"/>
      <c r="AR128" s="17"/>
      <c r="AS128" s="17"/>
      <c r="AT128" s="17"/>
      <c r="AU128" s="17"/>
      <c r="AV128" s="17"/>
      <c r="AW128" s="17"/>
      <c r="AX128" s="17"/>
      <c r="AY128" s="17"/>
      <c r="AZ128" s="17"/>
      <c r="BA128" s="17"/>
      <c r="BB128" s="17"/>
      <c r="BC128" s="17"/>
      <c r="BD128" s="17"/>
      <c r="BE128" s="17"/>
      <c r="BF128" s="17"/>
      <c r="BG128" s="17"/>
      <c r="BH128" s="17"/>
      <c r="BI128" s="17"/>
      <c r="BJ128" s="17"/>
      <c r="BK128" s="17"/>
      <c r="BL128" s="17"/>
      <c r="BM128" s="17"/>
      <c r="BN128" s="17"/>
      <c r="BO128" s="17"/>
      <c r="BP128" s="17"/>
      <c r="BQ128" s="17"/>
      <c r="BR128" s="17"/>
      <c r="BS128" s="17"/>
      <c r="BT128" s="17"/>
      <c r="BU128" s="17"/>
      <c r="BV128" s="17"/>
      <c r="BW128" s="17"/>
      <c r="BX128" s="17"/>
      <c r="BY128" s="17"/>
      <c r="BZ128" s="17"/>
      <c r="CA128" s="17"/>
      <c r="CB128" s="17"/>
      <c r="CC128" s="17"/>
      <c r="CD128" s="17"/>
      <c r="CE128" s="17"/>
      <c r="CF128" s="17"/>
      <c r="CG128" s="17"/>
      <c r="CH128" s="17"/>
      <c r="CI128" s="17"/>
      <c r="CJ128" s="17"/>
      <c r="CK128" s="17"/>
      <c r="CL128" s="17"/>
      <c r="CM128" s="17"/>
      <c r="CN128" s="17"/>
      <c r="CO128" s="17"/>
      <c r="CP128" s="17"/>
      <c r="CQ128" s="17"/>
      <c r="CR128" s="17"/>
      <c r="CS128" s="17"/>
      <c r="CT128" s="17"/>
      <c r="CU128" s="17"/>
      <c r="CV128" s="17"/>
      <c r="CW128" s="17"/>
      <c r="CX128" s="17"/>
      <c r="CY128" s="17"/>
      <c r="CZ128" s="17"/>
      <c r="DA128" s="17"/>
      <c r="DB128" s="17"/>
      <c r="DC128" s="17"/>
      <c r="DD128" s="17"/>
      <c r="DE128" s="17"/>
      <c r="DF128" s="17"/>
      <c r="DG128" s="17"/>
      <c r="DH128" s="17"/>
      <c r="DI128" s="17"/>
      <c r="DJ128" s="17"/>
      <c r="DK128" s="17"/>
      <c r="DL128" s="17"/>
      <c r="DM128" s="17"/>
      <c r="DN128" s="17"/>
      <c r="DO128" s="17"/>
      <c r="DP128" s="17"/>
      <c r="DQ128" s="17"/>
      <c r="DR128" s="17"/>
      <c r="DS128" s="17"/>
      <c r="DT128" s="17"/>
      <c r="DU128" s="17"/>
      <c r="DV128" s="17"/>
      <c r="DW128" s="17"/>
      <c r="DX128" s="17"/>
      <c r="DY128" s="17"/>
      <c r="DZ128" s="17"/>
      <c r="EA128" s="17"/>
      <c r="EB128" s="17"/>
      <c r="EC128" s="17"/>
      <c r="ED128" s="17"/>
      <c r="EE128" s="17"/>
      <c r="EF128" s="17"/>
      <c r="EG128" s="17"/>
      <c r="EH128" s="17"/>
      <c r="EI128" s="17"/>
      <c r="EJ128" s="17"/>
      <c r="EK128" s="17"/>
      <c r="EL128" s="17"/>
      <c r="EM128" s="17"/>
      <c r="EN128" s="17"/>
      <c r="EO128" s="17"/>
      <c r="EP128" s="17"/>
      <c r="EQ128" s="17"/>
      <c r="ER128" s="17"/>
      <c r="ES128" s="17"/>
      <c r="ET128" s="17"/>
      <c r="EU128" s="17"/>
      <c r="EV128" s="17"/>
      <c r="EW128" s="17"/>
      <c r="EX128" s="17"/>
    </row>
    <row r="129" spans="1:7" s="17" customFormat="1" ht="35.25" customHeight="1">
      <c r="A129" s="202" t="s">
        <v>231</v>
      </c>
      <c r="B129" s="202"/>
      <c r="C129" s="202"/>
      <c r="D129" s="202"/>
      <c r="E129" s="202"/>
      <c r="F129" s="202"/>
      <c r="G129" s="176"/>
    </row>
    <row r="130" spans="1:7" s="17" customFormat="1" ht="30">
      <c r="A130" s="88" t="s">
        <v>232</v>
      </c>
      <c r="B130" s="56" t="s">
        <v>233</v>
      </c>
      <c r="C130" s="29" t="s">
        <v>36</v>
      </c>
      <c r="D130" s="126">
        <v>324.8</v>
      </c>
      <c r="E130" s="51"/>
      <c r="F130" s="162">
        <f>D130*E130</f>
        <v>0</v>
      </c>
      <c r="G130" s="30">
        <f t="shared" ref="G130" si="21">F130</f>
        <v>0</v>
      </c>
    </row>
    <row r="131" spans="1:7" s="17" customFormat="1" ht="40.5">
      <c r="A131" s="93" t="s">
        <v>234</v>
      </c>
      <c r="B131" s="31" t="s">
        <v>235</v>
      </c>
      <c r="C131" s="31" t="s">
        <v>36</v>
      </c>
      <c r="D131" s="181"/>
      <c r="E131" s="48"/>
      <c r="F131" s="162">
        <f t="shared" ref="F131:F135" si="22">D131*E131</f>
        <v>0</v>
      </c>
      <c r="G131" s="30">
        <v>0</v>
      </c>
    </row>
    <row r="132" spans="1:7" s="17" customFormat="1" ht="45">
      <c r="A132" s="93" t="s">
        <v>236</v>
      </c>
      <c r="B132" s="47" t="s">
        <v>237</v>
      </c>
      <c r="C132" s="31" t="s">
        <v>36</v>
      </c>
      <c r="D132" s="63">
        <v>54.6</v>
      </c>
      <c r="E132" s="48"/>
      <c r="F132" s="162">
        <f t="shared" si="22"/>
        <v>0</v>
      </c>
      <c r="G132" s="32" t="s">
        <v>69</v>
      </c>
    </row>
    <row r="133" spans="1:7" s="17" customFormat="1" ht="45">
      <c r="A133" s="93" t="s">
        <v>238</v>
      </c>
      <c r="B133" s="14" t="s">
        <v>239</v>
      </c>
      <c r="C133" s="31" t="s">
        <v>36</v>
      </c>
      <c r="D133" s="63">
        <v>112.36</v>
      </c>
      <c r="E133" s="48"/>
      <c r="F133" s="162">
        <f t="shared" si="22"/>
        <v>0</v>
      </c>
      <c r="G133" s="32"/>
    </row>
    <row r="134" spans="1:7" s="17" customFormat="1" ht="60">
      <c r="A134" s="86" t="s">
        <v>240</v>
      </c>
      <c r="B134" s="14" t="s">
        <v>241</v>
      </c>
      <c r="C134" s="31" t="s">
        <v>36</v>
      </c>
      <c r="D134" s="63">
        <v>27</v>
      </c>
      <c r="E134" s="48"/>
      <c r="F134" s="162">
        <f t="shared" si="22"/>
        <v>0</v>
      </c>
      <c r="G134" s="32">
        <f>F134*$B$10</f>
        <v>0</v>
      </c>
    </row>
    <row r="135" spans="1:7" s="17" customFormat="1" ht="60">
      <c r="A135" s="90" t="s">
        <v>242</v>
      </c>
      <c r="B135" s="15" t="s">
        <v>243</v>
      </c>
      <c r="C135" s="40" t="s">
        <v>51</v>
      </c>
      <c r="D135" s="63">
        <v>27</v>
      </c>
      <c r="E135" s="59"/>
      <c r="F135" s="162">
        <f t="shared" si="22"/>
        <v>0</v>
      </c>
      <c r="G135" s="32">
        <f>F135*$B$10</f>
        <v>0</v>
      </c>
    </row>
    <row r="136" spans="1:7" s="17" customFormat="1" ht="21.75" customHeight="1">
      <c r="A136" s="201" t="s">
        <v>244</v>
      </c>
      <c r="B136" s="201"/>
      <c r="C136" s="201"/>
      <c r="D136" s="201"/>
      <c r="E136" s="201"/>
      <c r="F136" s="201"/>
      <c r="G136" s="177"/>
    </row>
    <row r="137" spans="1:7" s="17" customFormat="1" ht="60">
      <c r="A137" s="83" t="s">
        <v>245</v>
      </c>
      <c r="B137" s="31" t="s">
        <v>246</v>
      </c>
      <c r="C137" s="31" t="s">
        <v>124</v>
      </c>
      <c r="D137" s="31"/>
      <c r="E137" s="48"/>
      <c r="F137" s="163">
        <f>D137*E137</f>
        <v>0</v>
      </c>
      <c r="G137" s="32">
        <f>F137*$B$10</f>
        <v>0</v>
      </c>
    </row>
    <row r="138" spans="1:7" s="17" customFormat="1" ht="90">
      <c r="A138" s="83" t="s">
        <v>247</v>
      </c>
      <c r="B138" s="31" t="s">
        <v>246</v>
      </c>
      <c r="C138" s="31" t="s">
        <v>124</v>
      </c>
      <c r="D138" s="31"/>
      <c r="E138" s="48"/>
      <c r="F138" s="163">
        <f>D138*E138</f>
        <v>0</v>
      </c>
      <c r="G138" s="32">
        <f>F138*$B$10</f>
        <v>0</v>
      </c>
    </row>
    <row r="139" spans="1:7" s="17" customFormat="1" ht="21.75" customHeight="1">
      <c r="A139" s="201" t="s">
        <v>248</v>
      </c>
      <c r="B139" s="201"/>
      <c r="C139" s="201"/>
      <c r="D139" s="201"/>
      <c r="E139" s="201"/>
      <c r="F139" s="201"/>
      <c r="G139" s="113"/>
    </row>
    <row r="140" spans="1:7" s="17" customFormat="1" ht="30">
      <c r="A140" s="96" t="s">
        <v>249</v>
      </c>
      <c r="B140" s="66" t="s">
        <v>246</v>
      </c>
      <c r="C140" s="33" t="s">
        <v>124</v>
      </c>
      <c r="D140" s="63" t="s">
        <v>250</v>
      </c>
      <c r="E140" s="46"/>
      <c r="F140" s="164">
        <f>IFERROR(D140*E140, 0)</f>
        <v>0</v>
      </c>
      <c r="G140" s="34">
        <f>F140*$B$10</f>
        <v>0</v>
      </c>
    </row>
    <row r="141" spans="1:7" s="17" customFormat="1" ht="45">
      <c r="A141" s="90" t="s">
        <v>251</v>
      </c>
      <c r="B141" s="15" t="s">
        <v>252</v>
      </c>
      <c r="C141" s="40" t="s">
        <v>51</v>
      </c>
      <c r="D141" s="120">
        <v>109.14</v>
      </c>
      <c r="E141" s="59"/>
      <c r="F141" s="153">
        <f>D141*E141</f>
        <v>0</v>
      </c>
      <c r="G141" s="16">
        <f>F141</f>
        <v>0</v>
      </c>
    </row>
    <row r="142" spans="1:7" s="17" customFormat="1" ht="45">
      <c r="A142" s="90" t="s">
        <v>253</v>
      </c>
      <c r="B142" s="15" t="s">
        <v>252</v>
      </c>
      <c r="C142" s="40" t="s">
        <v>51</v>
      </c>
      <c r="D142" s="120">
        <v>216</v>
      </c>
      <c r="E142" s="59"/>
      <c r="F142" s="153">
        <f t="shared" ref="F142:F148" si="23">D142*E142</f>
        <v>0</v>
      </c>
      <c r="G142" s="16">
        <f>F142</f>
        <v>0</v>
      </c>
    </row>
    <row r="143" spans="1:7" s="17" customFormat="1" ht="45">
      <c r="A143" s="90" t="s">
        <v>254</v>
      </c>
      <c r="B143" s="15" t="s">
        <v>255</v>
      </c>
      <c r="C143" s="40" t="s">
        <v>51</v>
      </c>
      <c r="D143" s="120">
        <v>135</v>
      </c>
      <c r="E143" s="59"/>
      <c r="F143" s="153">
        <f t="shared" si="23"/>
        <v>0</v>
      </c>
      <c r="G143" s="32" t="s">
        <v>69</v>
      </c>
    </row>
    <row r="144" spans="1:7" s="17" customFormat="1" ht="45">
      <c r="A144" s="90" t="s">
        <v>256</v>
      </c>
      <c r="B144" s="15" t="s">
        <v>243</v>
      </c>
      <c r="C144" s="40" t="s">
        <v>51</v>
      </c>
      <c r="D144" s="120">
        <v>13.5</v>
      </c>
      <c r="E144" s="59"/>
      <c r="F144" s="153">
        <f t="shared" si="23"/>
        <v>0</v>
      </c>
      <c r="G144" s="32" t="s">
        <v>69</v>
      </c>
    </row>
    <row r="145" spans="1:154" s="17" customFormat="1" ht="60">
      <c r="A145" s="90" t="s">
        <v>257</v>
      </c>
      <c r="B145" s="15" t="s">
        <v>258</v>
      </c>
      <c r="C145" s="40" t="s">
        <v>51</v>
      </c>
      <c r="D145" s="120">
        <v>54</v>
      </c>
      <c r="E145" s="59"/>
      <c r="F145" s="153">
        <f t="shared" si="23"/>
        <v>0</v>
      </c>
      <c r="G145" s="32" t="s">
        <v>69</v>
      </c>
    </row>
    <row r="146" spans="1:154" s="17" customFormat="1" ht="30">
      <c r="A146" s="90" t="s">
        <v>259</v>
      </c>
      <c r="B146" s="15" t="s">
        <v>260</v>
      </c>
      <c r="C146" s="40" t="s">
        <v>51</v>
      </c>
      <c r="D146" s="120">
        <v>13.5</v>
      </c>
      <c r="E146" s="59"/>
      <c r="F146" s="153">
        <f t="shared" si="23"/>
        <v>0</v>
      </c>
      <c r="G146" s="32" t="s">
        <v>69</v>
      </c>
    </row>
    <row r="147" spans="1:154" s="17" customFormat="1" ht="45">
      <c r="A147" s="90" t="s">
        <v>261</v>
      </c>
      <c r="B147" s="15" t="s">
        <v>262</v>
      </c>
      <c r="C147" s="40" t="s">
        <v>51</v>
      </c>
      <c r="D147" s="120">
        <v>54.57</v>
      </c>
      <c r="E147" s="59"/>
      <c r="F147" s="153">
        <f t="shared" si="23"/>
        <v>0</v>
      </c>
      <c r="G147" s="32">
        <f>F147*$B$10</f>
        <v>0</v>
      </c>
    </row>
    <row r="148" spans="1:154" s="4" customFormat="1" ht="105">
      <c r="A148" s="90" t="s">
        <v>263</v>
      </c>
      <c r="B148" s="15" t="s">
        <v>262</v>
      </c>
      <c r="C148" s="40" t="s">
        <v>51</v>
      </c>
      <c r="D148" s="120">
        <v>109.14</v>
      </c>
      <c r="E148" s="59"/>
      <c r="F148" s="153">
        <f t="shared" si="23"/>
        <v>0</v>
      </c>
      <c r="G148" s="32">
        <f>F148*$B$10</f>
        <v>0</v>
      </c>
      <c r="H148" s="17"/>
      <c r="I148" s="17"/>
      <c r="J148" s="17"/>
      <c r="K148" s="17"/>
      <c r="L148" s="17"/>
      <c r="M148" s="17"/>
      <c r="N148" s="17"/>
      <c r="O148" s="17"/>
      <c r="P148" s="17"/>
      <c r="Q148" s="17"/>
      <c r="R148" s="17"/>
      <c r="S148" s="17"/>
      <c r="T148" s="17"/>
      <c r="U148" s="17"/>
      <c r="V148" s="17"/>
      <c r="W148" s="17"/>
      <c r="X148" s="17"/>
      <c r="Y148" s="17"/>
      <c r="Z148" s="17"/>
      <c r="AA148" s="17"/>
      <c r="AB148" s="17"/>
      <c r="AC148" s="17"/>
      <c r="AD148" s="17"/>
      <c r="AE148" s="17"/>
      <c r="AF148" s="17"/>
      <c r="AG148" s="17"/>
      <c r="AH148" s="17"/>
      <c r="AI148" s="17"/>
      <c r="AJ148" s="17"/>
      <c r="AK148" s="17"/>
      <c r="AL148" s="17"/>
      <c r="AM148" s="17"/>
      <c r="AN148" s="17"/>
      <c r="AO148" s="17"/>
      <c r="AP148" s="17"/>
      <c r="AQ148" s="17"/>
      <c r="AR148" s="17"/>
      <c r="AS148" s="17"/>
      <c r="AT148" s="17"/>
      <c r="AU148" s="17"/>
      <c r="AV148" s="17"/>
      <c r="AW148" s="17"/>
      <c r="AX148" s="17"/>
      <c r="AY148" s="17"/>
      <c r="AZ148" s="17"/>
      <c r="BA148" s="17"/>
      <c r="BB148" s="17"/>
      <c r="BC148" s="17"/>
      <c r="BD148" s="17"/>
      <c r="BE148" s="17"/>
      <c r="BF148" s="17"/>
      <c r="BG148" s="17"/>
      <c r="BH148" s="17"/>
      <c r="BI148" s="17"/>
      <c r="BJ148" s="17"/>
      <c r="BK148" s="17"/>
      <c r="BL148" s="17"/>
      <c r="BM148" s="17"/>
      <c r="BN148" s="17"/>
      <c r="BO148" s="17"/>
      <c r="BP148" s="17"/>
      <c r="BQ148" s="17"/>
      <c r="BR148" s="17"/>
      <c r="BS148" s="17"/>
      <c r="BT148" s="17"/>
      <c r="BU148" s="17"/>
      <c r="BV148" s="17"/>
      <c r="BW148" s="17"/>
      <c r="BX148" s="17"/>
      <c r="BY148" s="17"/>
      <c r="BZ148" s="17"/>
      <c r="CA148" s="17"/>
      <c r="CB148" s="17"/>
      <c r="CC148" s="17"/>
      <c r="CD148" s="17"/>
      <c r="CE148" s="17"/>
      <c r="CF148" s="17"/>
      <c r="CG148" s="17"/>
      <c r="CH148" s="17"/>
      <c r="CI148" s="17"/>
      <c r="CJ148" s="17"/>
      <c r="CK148" s="17"/>
      <c r="CL148" s="17"/>
      <c r="CM148" s="17"/>
      <c r="CN148" s="17"/>
      <c r="CO148" s="17"/>
      <c r="CP148" s="17"/>
      <c r="CQ148" s="17"/>
      <c r="CR148" s="17"/>
      <c r="CS148" s="17"/>
      <c r="CT148" s="17"/>
      <c r="CU148" s="17"/>
      <c r="CV148" s="17"/>
      <c r="CW148" s="17"/>
      <c r="CX148" s="17"/>
      <c r="CY148" s="17"/>
      <c r="CZ148" s="17"/>
      <c r="DA148" s="17"/>
      <c r="DB148" s="17"/>
      <c r="DC148" s="17"/>
      <c r="DD148" s="17"/>
      <c r="DE148" s="17"/>
      <c r="DF148" s="17"/>
      <c r="DG148" s="17"/>
      <c r="DH148" s="17"/>
      <c r="DI148" s="17"/>
      <c r="DJ148" s="17"/>
      <c r="DK148" s="17"/>
      <c r="DL148" s="17"/>
      <c r="DM148" s="17"/>
      <c r="DN148" s="17"/>
      <c r="DO148" s="17"/>
      <c r="DP148" s="17"/>
      <c r="DQ148" s="17"/>
      <c r="DR148" s="17"/>
      <c r="DS148" s="17"/>
      <c r="DT148" s="17"/>
      <c r="DU148" s="17"/>
      <c r="DV148" s="17"/>
      <c r="DW148" s="17"/>
      <c r="DX148" s="17"/>
      <c r="DY148" s="17"/>
      <c r="DZ148" s="17"/>
      <c r="EA148" s="17"/>
      <c r="EB148" s="17"/>
      <c r="EC148" s="17"/>
      <c r="ED148" s="17"/>
      <c r="EE148" s="17"/>
      <c r="EF148" s="17"/>
      <c r="EG148" s="17"/>
      <c r="EH148" s="17"/>
      <c r="EI148" s="17"/>
      <c r="EJ148" s="17"/>
      <c r="EK148" s="17"/>
      <c r="EL148" s="17"/>
      <c r="EM148" s="17"/>
      <c r="EN148" s="17"/>
      <c r="EO148" s="17"/>
      <c r="EP148" s="17"/>
      <c r="EQ148" s="17"/>
      <c r="ER148" s="17"/>
      <c r="ES148" s="17"/>
      <c r="ET148" s="17"/>
      <c r="EU148" s="17"/>
      <c r="EV148" s="17"/>
      <c r="EW148" s="17"/>
      <c r="EX148" s="17"/>
    </row>
    <row r="149" spans="1:154" s="17" customFormat="1" ht="28.5" customHeight="1">
      <c r="A149" s="202" t="s">
        <v>264</v>
      </c>
      <c r="B149" s="202"/>
      <c r="C149" s="202"/>
      <c r="D149" s="202"/>
      <c r="E149" s="202"/>
      <c r="F149" s="202"/>
      <c r="G149" s="176"/>
    </row>
    <row r="150" spans="1:154" s="17" customFormat="1" ht="45">
      <c r="A150" s="83" t="s">
        <v>265</v>
      </c>
      <c r="B150" s="14" t="s">
        <v>235</v>
      </c>
      <c r="C150" s="28" t="s">
        <v>36</v>
      </c>
      <c r="D150" s="119" t="s">
        <v>266</v>
      </c>
      <c r="E150" s="58"/>
      <c r="F150" s="157">
        <f>IFERROR(D150*E150, 0)</f>
        <v>0</v>
      </c>
      <c r="G150" s="13">
        <f>F150</f>
        <v>0</v>
      </c>
    </row>
    <row r="151" spans="1:154" s="17" customFormat="1" ht="30">
      <c r="A151" s="83" t="s">
        <v>267</v>
      </c>
      <c r="B151" s="14" t="s">
        <v>64</v>
      </c>
      <c r="C151" s="28" t="s">
        <v>268</v>
      </c>
      <c r="D151" s="18">
        <v>400</v>
      </c>
      <c r="E151" s="58"/>
      <c r="F151" s="157">
        <f>D151*E151</f>
        <v>0</v>
      </c>
      <c r="G151" s="13">
        <f>F151</f>
        <v>0</v>
      </c>
    </row>
    <row r="152" spans="1:154" s="17" customFormat="1" ht="45">
      <c r="A152" s="83" t="s">
        <v>269</v>
      </c>
      <c r="B152" s="14" t="s">
        <v>270</v>
      </c>
      <c r="C152" s="28" t="s">
        <v>36</v>
      </c>
      <c r="D152" s="119" t="s">
        <v>271</v>
      </c>
      <c r="E152" s="58"/>
      <c r="F152" s="157">
        <f>IFERROR(D152*E152, 0)</f>
        <v>0</v>
      </c>
      <c r="G152" s="13" t="s">
        <v>91</v>
      </c>
    </row>
    <row r="153" spans="1:154" s="17" customFormat="1">
      <c r="A153" s="83" t="s">
        <v>272</v>
      </c>
      <c r="B153" s="99" t="s">
        <v>273</v>
      </c>
      <c r="C153" s="28" t="s">
        <v>36</v>
      </c>
      <c r="D153" s="140">
        <v>54.5</v>
      </c>
      <c r="E153" s="58"/>
      <c r="F153" s="157">
        <f>D153*E153</f>
        <v>0</v>
      </c>
      <c r="G153" s="13" t="s">
        <v>69</v>
      </c>
    </row>
    <row r="154" spans="1:154" s="17" customFormat="1">
      <c r="A154" s="83" t="s">
        <v>274</v>
      </c>
      <c r="B154" s="67" t="s">
        <v>275</v>
      </c>
      <c r="C154" s="28" t="s">
        <v>36</v>
      </c>
      <c r="D154" s="140">
        <v>27.25</v>
      </c>
      <c r="E154" s="58"/>
      <c r="F154" s="157">
        <f t="shared" ref="F154:F174" si="24">D154*E154</f>
        <v>0</v>
      </c>
      <c r="G154" s="13">
        <f>F154</f>
        <v>0</v>
      </c>
    </row>
    <row r="155" spans="1:154" s="17" customFormat="1" ht="30">
      <c r="A155" s="83" t="s">
        <v>276</v>
      </c>
      <c r="B155" s="67" t="s">
        <v>277</v>
      </c>
      <c r="C155" s="28" t="s">
        <v>36</v>
      </c>
      <c r="D155" s="140">
        <v>50</v>
      </c>
      <c r="E155" s="58"/>
      <c r="F155" s="157">
        <f t="shared" si="24"/>
        <v>0</v>
      </c>
      <c r="G155" s="13">
        <f t="shared" ref="G155:G156" si="25">F155</f>
        <v>0</v>
      </c>
    </row>
    <row r="156" spans="1:154" s="17" customFormat="1" ht="19.5" customHeight="1">
      <c r="A156" s="83" t="s">
        <v>278</v>
      </c>
      <c r="B156" s="67" t="s">
        <v>279</v>
      </c>
      <c r="C156" s="28" t="s">
        <v>36</v>
      </c>
      <c r="D156" s="140">
        <v>300</v>
      </c>
      <c r="E156" s="58"/>
      <c r="F156" s="157">
        <f t="shared" si="24"/>
        <v>0</v>
      </c>
      <c r="G156" s="13">
        <f t="shared" si="25"/>
        <v>0</v>
      </c>
    </row>
    <row r="157" spans="1:154" s="17" customFormat="1" ht="30">
      <c r="A157" s="83" t="s">
        <v>280</v>
      </c>
      <c r="B157" s="14" t="s">
        <v>281</v>
      </c>
      <c r="C157" s="28" t="s">
        <v>36</v>
      </c>
      <c r="D157" s="140">
        <v>54.5</v>
      </c>
      <c r="E157" s="58"/>
      <c r="F157" s="157">
        <f t="shared" si="24"/>
        <v>0</v>
      </c>
      <c r="G157" s="13">
        <f>F157*$B$10</f>
        <v>0</v>
      </c>
    </row>
    <row r="158" spans="1:154" s="17" customFormat="1" ht="45">
      <c r="A158" s="83" t="s">
        <v>282</v>
      </c>
      <c r="B158" s="14" t="s">
        <v>283</v>
      </c>
      <c r="C158" s="28" t="s">
        <v>32</v>
      </c>
      <c r="D158" s="18">
        <v>218</v>
      </c>
      <c r="E158" s="58"/>
      <c r="F158" s="157">
        <f t="shared" si="24"/>
        <v>0</v>
      </c>
      <c r="G158" s="13">
        <f>F158*$B$10</f>
        <v>0</v>
      </c>
    </row>
    <row r="159" spans="1:154" s="17" customFormat="1">
      <c r="A159" s="83" t="s">
        <v>284</v>
      </c>
      <c r="B159" s="67" t="s">
        <v>285</v>
      </c>
      <c r="C159" s="28" t="s">
        <v>36</v>
      </c>
      <c r="D159" s="18">
        <v>112.36</v>
      </c>
      <c r="E159" s="58"/>
      <c r="F159" s="157">
        <f t="shared" si="24"/>
        <v>0</v>
      </c>
      <c r="G159" s="13">
        <f>F159</f>
        <v>0</v>
      </c>
    </row>
    <row r="160" spans="1:154" s="17" customFormat="1" ht="45">
      <c r="A160" s="97" t="s">
        <v>286</v>
      </c>
      <c r="B160" s="68" t="s">
        <v>287</v>
      </c>
      <c r="C160" s="28" t="s">
        <v>36</v>
      </c>
      <c r="D160" s="18">
        <v>21.4</v>
      </c>
      <c r="E160" s="48"/>
      <c r="F160" s="157">
        <f t="shared" si="24"/>
        <v>0</v>
      </c>
      <c r="G160" s="19" t="s">
        <v>69</v>
      </c>
    </row>
    <row r="161" spans="1:7" s="17" customFormat="1" ht="45">
      <c r="A161" s="97" t="s">
        <v>288</v>
      </c>
      <c r="B161" s="68" t="s">
        <v>287</v>
      </c>
      <c r="C161" s="28" t="s">
        <v>36</v>
      </c>
      <c r="D161" s="18">
        <v>64.2</v>
      </c>
      <c r="E161" s="48"/>
      <c r="F161" s="157">
        <f t="shared" si="24"/>
        <v>0</v>
      </c>
      <c r="G161" s="19" t="s">
        <v>69</v>
      </c>
    </row>
    <row r="162" spans="1:7" s="17" customFormat="1" ht="45">
      <c r="A162" s="97" t="s">
        <v>289</v>
      </c>
      <c r="B162" s="68" t="s">
        <v>290</v>
      </c>
      <c r="C162" s="28" t="s">
        <v>51</v>
      </c>
      <c r="D162" s="18">
        <v>64.2</v>
      </c>
      <c r="E162" s="50"/>
      <c r="F162" s="157">
        <f t="shared" si="24"/>
        <v>0</v>
      </c>
      <c r="G162" s="32" t="s">
        <v>69</v>
      </c>
    </row>
    <row r="163" spans="1:7" s="17" customFormat="1" ht="30">
      <c r="A163" s="86" t="s">
        <v>291</v>
      </c>
      <c r="B163" s="14" t="s">
        <v>292</v>
      </c>
      <c r="C163" s="14" t="s">
        <v>36</v>
      </c>
      <c r="D163" s="18">
        <v>600</v>
      </c>
      <c r="E163" s="58"/>
      <c r="F163" s="157">
        <f t="shared" si="24"/>
        <v>0</v>
      </c>
      <c r="G163" s="13">
        <f>F163</f>
        <v>0</v>
      </c>
    </row>
    <row r="164" spans="1:7" s="17" customFormat="1">
      <c r="A164" s="83" t="s">
        <v>293</v>
      </c>
      <c r="B164" s="14" t="s">
        <v>294</v>
      </c>
      <c r="C164" s="28" t="s">
        <v>36</v>
      </c>
      <c r="D164" s="140">
        <v>109.14</v>
      </c>
      <c r="E164" s="58"/>
      <c r="F164" s="157">
        <f t="shared" si="24"/>
        <v>0</v>
      </c>
      <c r="G164" s="13" t="s">
        <v>69</v>
      </c>
    </row>
    <row r="165" spans="1:7" s="17" customFormat="1">
      <c r="A165" s="83" t="s">
        <v>293</v>
      </c>
      <c r="B165" s="14" t="s">
        <v>295</v>
      </c>
      <c r="C165" s="28" t="s">
        <v>36</v>
      </c>
      <c r="D165" s="140">
        <v>54</v>
      </c>
      <c r="E165" s="58"/>
      <c r="F165" s="157">
        <f t="shared" si="24"/>
        <v>0</v>
      </c>
      <c r="G165" s="13" t="s">
        <v>69</v>
      </c>
    </row>
    <row r="166" spans="1:7" s="17" customFormat="1" ht="45">
      <c r="A166" s="82" t="s">
        <v>296</v>
      </c>
      <c r="B166" s="67" t="s">
        <v>287</v>
      </c>
      <c r="C166" s="28" t="s">
        <v>36</v>
      </c>
      <c r="D166" s="140">
        <v>10.7</v>
      </c>
      <c r="E166" s="58"/>
      <c r="F166" s="157">
        <f t="shared" si="24"/>
        <v>0</v>
      </c>
      <c r="G166" s="13" t="s">
        <v>69</v>
      </c>
    </row>
    <row r="167" spans="1:7" s="17" customFormat="1" ht="15" customHeight="1">
      <c r="A167" s="83" t="s">
        <v>297</v>
      </c>
      <c r="B167" s="14" t="s">
        <v>298</v>
      </c>
      <c r="C167" s="45" t="s">
        <v>36</v>
      </c>
      <c r="D167" s="140">
        <v>8.6</v>
      </c>
      <c r="E167" s="48"/>
      <c r="F167" s="157">
        <f t="shared" si="24"/>
        <v>0</v>
      </c>
      <c r="G167" s="19" t="s">
        <v>69</v>
      </c>
    </row>
    <row r="168" spans="1:7" s="17" customFormat="1" ht="30">
      <c r="A168" s="83" t="s">
        <v>299</v>
      </c>
      <c r="B168" s="67" t="s">
        <v>300</v>
      </c>
      <c r="C168" s="45" t="s">
        <v>36</v>
      </c>
      <c r="D168" s="140">
        <v>86</v>
      </c>
      <c r="E168" s="48"/>
      <c r="F168" s="157">
        <f t="shared" si="24"/>
        <v>0</v>
      </c>
      <c r="G168" s="19" t="s">
        <v>69</v>
      </c>
    </row>
    <row r="169" spans="1:7" s="17" customFormat="1">
      <c r="A169" s="87" t="s">
        <v>301</v>
      </c>
      <c r="B169" s="67" t="s">
        <v>77</v>
      </c>
      <c r="C169" s="11" t="s">
        <v>36</v>
      </c>
      <c r="D169" s="18">
        <v>100</v>
      </c>
      <c r="E169" s="58"/>
      <c r="F169" s="157">
        <f t="shared" si="24"/>
        <v>0</v>
      </c>
      <c r="G169" s="24" t="s">
        <v>69</v>
      </c>
    </row>
    <row r="170" spans="1:7" s="17" customFormat="1" ht="41.25" customHeight="1">
      <c r="A170" s="82" t="s">
        <v>302</v>
      </c>
      <c r="B170" s="67" t="s">
        <v>303</v>
      </c>
      <c r="C170" s="28" t="s">
        <v>51</v>
      </c>
      <c r="D170" s="141">
        <v>400</v>
      </c>
      <c r="E170" s="58"/>
      <c r="F170" s="157">
        <f t="shared" si="24"/>
        <v>0</v>
      </c>
      <c r="G170" s="13"/>
    </row>
    <row r="171" spans="1:7" s="17" customFormat="1" ht="45">
      <c r="A171" s="86" t="s">
        <v>304</v>
      </c>
      <c r="B171" s="14" t="s">
        <v>292</v>
      </c>
      <c r="C171" s="14" t="s">
        <v>36</v>
      </c>
      <c r="D171" s="119" t="s">
        <v>365</v>
      </c>
      <c r="E171" s="58"/>
      <c r="F171" s="157">
        <f>IFERROR(D171*E171,0)</f>
        <v>0</v>
      </c>
      <c r="G171" s="13">
        <f>F171</f>
        <v>0</v>
      </c>
    </row>
    <row r="172" spans="1:7" s="17" customFormat="1" ht="60">
      <c r="A172" s="82" t="s">
        <v>306</v>
      </c>
      <c r="B172" s="67" t="s">
        <v>235</v>
      </c>
      <c r="C172" s="45" t="s">
        <v>36</v>
      </c>
      <c r="D172" s="140">
        <v>78.650000000000006</v>
      </c>
      <c r="E172" s="48"/>
      <c r="F172" s="157">
        <f t="shared" si="24"/>
        <v>0</v>
      </c>
      <c r="G172" s="19">
        <f>F172</f>
        <v>0</v>
      </c>
    </row>
    <row r="173" spans="1:7" s="17" customFormat="1" ht="60">
      <c r="A173" s="82" t="s">
        <v>307</v>
      </c>
      <c r="B173" s="67" t="s">
        <v>235</v>
      </c>
      <c r="C173" s="45" t="s">
        <v>36</v>
      </c>
      <c r="D173" s="140">
        <v>150</v>
      </c>
      <c r="E173" s="69"/>
      <c r="F173" s="157">
        <f t="shared" si="24"/>
        <v>0</v>
      </c>
      <c r="G173" s="19">
        <f>F173</f>
        <v>0</v>
      </c>
    </row>
    <row r="174" spans="1:7" s="17" customFormat="1" ht="69">
      <c r="A174" s="108" t="s">
        <v>308</v>
      </c>
      <c r="B174" s="109" t="s">
        <v>309</v>
      </c>
      <c r="C174" s="42" t="s">
        <v>310</v>
      </c>
      <c r="D174" s="142"/>
      <c r="E174" s="69"/>
      <c r="F174" s="157">
        <f t="shared" si="24"/>
        <v>0</v>
      </c>
      <c r="G174" s="19">
        <f>F174</f>
        <v>0</v>
      </c>
    </row>
    <row r="175" spans="1:7" s="17" customFormat="1" ht="21.75" customHeight="1">
      <c r="A175" s="201" t="s">
        <v>311</v>
      </c>
      <c r="B175" s="201"/>
      <c r="C175" s="201"/>
      <c r="D175" s="201"/>
      <c r="E175" s="201"/>
      <c r="F175" s="201"/>
      <c r="G175" s="177"/>
    </row>
    <row r="176" spans="1:7" s="17" customFormat="1" ht="30">
      <c r="A176" s="82" t="s">
        <v>312</v>
      </c>
      <c r="B176" s="67" t="s">
        <v>313</v>
      </c>
      <c r="C176" s="28" t="s">
        <v>36</v>
      </c>
      <c r="D176" s="140">
        <v>109.14</v>
      </c>
      <c r="E176" s="58"/>
      <c r="F176" s="157">
        <f>D176*E176</f>
        <v>0</v>
      </c>
      <c r="G176" s="13">
        <f t="shared" ref="G176" si="26">F176</f>
        <v>0</v>
      </c>
    </row>
    <row r="177" spans="1:7" s="17" customFormat="1" ht="30">
      <c r="A177" s="82" t="s">
        <v>314</v>
      </c>
      <c r="B177" s="67" t="s">
        <v>313</v>
      </c>
      <c r="C177" s="28" t="s">
        <v>36</v>
      </c>
      <c r="D177" s="140">
        <v>54</v>
      </c>
      <c r="E177" s="58"/>
      <c r="F177" s="157">
        <f t="shared" ref="F177:F180" si="27">D177*E177</f>
        <v>0</v>
      </c>
      <c r="G177" s="63" t="s">
        <v>91</v>
      </c>
    </row>
    <row r="178" spans="1:7" s="17" customFormat="1" ht="30">
      <c r="A178" s="83" t="s">
        <v>315</v>
      </c>
      <c r="B178" s="67" t="s">
        <v>313</v>
      </c>
      <c r="C178" s="143" t="s">
        <v>36</v>
      </c>
      <c r="D178" s="140">
        <v>109.14</v>
      </c>
      <c r="E178" s="144"/>
      <c r="F178" s="157">
        <f t="shared" si="27"/>
        <v>0</v>
      </c>
      <c r="G178" s="63" t="s">
        <v>91</v>
      </c>
    </row>
    <row r="179" spans="1:7" s="17" customFormat="1" ht="48.75" customHeight="1">
      <c r="A179" s="83" t="s">
        <v>316</v>
      </c>
      <c r="B179" s="67" t="s">
        <v>313</v>
      </c>
      <c r="C179" s="28" t="s">
        <v>36</v>
      </c>
      <c r="D179" s="140">
        <v>54</v>
      </c>
      <c r="E179" s="58"/>
      <c r="F179" s="157">
        <f t="shared" si="27"/>
        <v>0</v>
      </c>
      <c r="G179" s="63" t="s">
        <v>91</v>
      </c>
    </row>
    <row r="180" spans="1:7" s="139" customFormat="1" ht="30">
      <c r="A180" s="83" t="s">
        <v>317</v>
      </c>
      <c r="B180" s="68" t="s">
        <v>64</v>
      </c>
      <c r="C180" s="45" t="s">
        <v>36</v>
      </c>
      <c r="D180" s="140">
        <v>11.24</v>
      </c>
      <c r="E180" s="48"/>
      <c r="F180" s="157">
        <f t="shared" si="27"/>
        <v>0</v>
      </c>
      <c r="G180" s="19">
        <f>F180</f>
        <v>0</v>
      </c>
    </row>
    <row r="181" spans="1:7" s="139" customFormat="1" ht="25.5" customHeight="1">
      <c r="A181" s="201" t="s">
        <v>318</v>
      </c>
      <c r="B181" s="201"/>
      <c r="C181" s="201"/>
      <c r="D181" s="201"/>
      <c r="E181" s="201"/>
      <c r="F181" s="201"/>
      <c r="G181" s="113"/>
    </row>
    <row r="182" spans="1:7" s="139" customFormat="1">
      <c r="A182" s="83" t="s">
        <v>319</v>
      </c>
      <c r="B182" s="67" t="s">
        <v>64</v>
      </c>
      <c r="C182" s="28" t="s">
        <v>36</v>
      </c>
      <c r="D182" s="140">
        <v>2000</v>
      </c>
      <c r="E182" s="58"/>
      <c r="F182" s="157">
        <f>D182*E182</f>
        <v>0</v>
      </c>
      <c r="G182" s="13">
        <f>F182</f>
        <v>0</v>
      </c>
    </row>
    <row r="183" spans="1:7" s="139" customFormat="1">
      <c r="A183" s="83" t="s">
        <v>320</v>
      </c>
      <c r="B183" s="67" t="s">
        <v>287</v>
      </c>
      <c r="C183" s="28" t="s">
        <v>36</v>
      </c>
      <c r="D183" s="145">
        <v>218</v>
      </c>
      <c r="E183" s="58"/>
      <c r="F183" s="157">
        <f t="shared" ref="F183:F187" si="28">D183*E183</f>
        <v>0</v>
      </c>
      <c r="G183" s="63" t="s">
        <v>91</v>
      </c>
    </row>
    <row r="184" spans="1:7" s="139" customFormat="1">
      <c r="A184" s="83" t="s">
        <v>321</v>
      </c>
      <c r="B184" s="67" t="s">
        <v>287</v>
      </c>
      <c r="C184" s="28" t="s">
        <v>36</v>
      </c>
      <c r="D184" s="145">
        <v>300</v>
      </c>
      <c r="E184" s="58"/>
      <c r="F184" s="157">
        <f t="shared" si="28"/>
        <v>0</v>
      </c>
      <c r="G184" s="63" t="s">
        <v>91</v>
      </c>
    </row>
    <row r="185" spans="1:7" s="139" customFormat="1">
      <c r="A185" s="83" t="s">
        <v>322</v>
      </c>
      <c r="B185" s="67" t="s">
        <v>323</v>
      </c>
      <c r="C185" s="28" t="s">
        <v>36</v>
      </c>
      <c r="D185" s="140">
        <v>200</v>
      </c>
      <c r="E185" s="58"/>
      <c r="F185" s="157">
        <f t="shared" si="28"/>
        <v>0</v>
      </c>
      <c r="G185" s="63" t="s">
        <v>91</v>
      </c>
    </row>
    <row r="186" spans="1:7" s="139" customFormat="1" ht="30">
      <c r="A186" s="83" t="s">
        <v>324</v>
      </c>
      <c r="B186" s="67" t="s">
        <v>64</v>
      </c>
      <c r="C186" s="28" t="s">
        <v>36</v>
      </c>
      <c r="D186" s="140">
        <v>210</v>
      </c>
      <c r="E186" s="58"/>
      <c r="F186" s="157">
        <f t="shared" si="28"/>
        <v>0</v>
      </c>
      <c r="G186" s="13">
        <f>F186</f>
        <v>0</v>
      </c>
    </row>
    <row r="187" spans="1:7" s="139" customFormat="1">
      <c r="A187" s="83" t="s">
        <v>325</v>
      </c>
      <c r="B187" s="67" t="s">
        <v>287</v>
      </c>
      <c r="C187" s="28" t="s">
        <v>36</v>
      </c>
      <c r="D187" s="145">
        <v>500</v>
      </c>
      <c r="E187" s="58"/>
      <c r="F187" s="157">
        <f t="shared" si="28"/>
        <v>0</v>
      </c>
      <c r="G187" s="63" t="s">
        <v>91</v>
      </c>
    </row>
    <row r="188" spans="1:7" s="139" customFormat="1" ht="24.75" customHeight="1">
      <c r="A188" s="201" t="s">
        <v>326</v>
      </c>
      <c r="B188" s="201"/>
      <c r="C188" s="201"/>
      <c r="D188" s="201"/>
      <c r="E188" s="201"/>
      <c r="F188" s="201"/>
      <c r="G188" s="113"/>
    </row>
    <row r="189" spans="1:7" s="139" customFormat="1" ht="45">
      <c r="A189" s="86" t="s">
        <v>327</v>
      </c>
      <c r="B189" s="14" t="s">
        <v>328</v>
      </c>
      <c r="C189" s="14" t="s">
        <v>36</v>
      </c>
      <c r="D189" s="18">
        <v>1500</v>
      </c>
      <c r="E189" s="14"/>
      <c r="F189" s="154">
        <f>D189*E189</f>
        <v>0</v>
      </c>
      <c r="G189" s="12">
        <f>F189</f>
        <v>0</v>
      </c>
    </row>
    <row r="190" spans="1:7" s="139" customFormat="1" ht="21.75" customHeight="1">
      <c r="A190" s="86" t="s">
        <v>329</v>
      </c>
      <c r="B190" s="14" t="s">
        <v>330</v>
      </c>
      <c r="C190" s="14" t="s">
        <v>36</v>
      </c>
      <c r="D190" s="18">
        <v>5</v>
      </c>
      <c r="E190" s="14"/>
      <c r="F190" s="154">
        <f t="shared" ref="F190:F200" si="29">D190*E190</f>
        <v>0</v>
      </c>
      <c r="G190" s="12">
        <f t="shared" ref="G190:G192" si="30">F190</f>
        <v>0</v>
      </c>
    </row>
    <row r="191" spans="1:7" s="139" customFormat="1" ht="45">
      <c r="A191" s="83" t="s">
        <v>331</v>
      </c>
      <c r="B191" s="67" t="s">
        <v>64</v>
      </c>
      <c r="C191" s="28" t="s">
        <v>36</v>
      </c>
      <c r="D191" s="140">
        <v>2000</v>
      </c>
      <c r="E191" s="58"/>
      <c r="F191" s="154">
        <f t="shared" si="29"/>
        <v>0</v>
      </c>
      <c r="G191" s="12">
        <f t="shared" si="30"/>
        <v>0</v>
      </c>
    </row>
    <row r="192" spans="1:7" s="139" customFormat="1" ht="30">
      <c r="A192" s="86" t="s">
        <v>332</v>
      </c>
      <c r="B192" s="28" t="s">
        <v>333</v>
      </c>
      <c r="C192" s="143"/>
      <c r="D192" s="140">
        <v>54.57</v>
      </c>
      <c r="E192" s="58"/>
      <c r="F192" s="154">
        <f t="shared" si="29"/>
        <v>0</v>
      </c>
      <c r="G192" s="12">
        <f t="shared" si="30"/>
        <v>0</v>
      </c>
    </row>
    <row r="193" spans="1:7" s="139" customFormat="1" ht="45">
      <c r="A193" s="83" t="s">
        <v>334</v>
      </c>
      <c r="B193" s="67" t="s">
        <v>287</v>
      </c>
      <c r="C193" s="28" t="s">
        <v>36</v>
      </c>
      <c r="D193" s="145">
        <v>349.2</v>
      </c>
      <c r="E193" s="58"/>
      <c r="F193" s="154">
        <f t="shared" si="29"/>
        <v>0</v>
      </c>
      <c r="G193" s="63" t="s">
        <v>91</v>
      </c>
    </row>
    <row r="194" spans="1:7" s="139" customFormat="1" ht="30">
      <c r="A194" s="83" t="s">
        <v>335</v>
      </c>
      <c r="B194" s="67" t="s">
        <v>287</v>
      </c>
      <c r="C194" s="28" t="s">
        <v>36</v>
      </c>
      <c r="D194" s="18" t="s">
        <v>366</v>
      </c>
      <c r="E194" s="58"/>
      <c r="F194" s="154">
        <f>IFERROR(D194*E194,0)</f>
        <v>0</v>
      </c>
      <c r="G194" s="63" t="s">
        <v>91</v>
      </c>
    </row>
    <row r="195" spans="1:7" s="139" customFormat="1" ht="75">
      <c r="A195" s="83" t="s">
        <v>337</v>
      </c>
      <c r="B195" s="67" t="s">
        <v>338</v>
      </c>
      <c r="C195" s="28" t="s">
        <v>36</v>
      </c>
      <c r="D195" s="145">
        <v>11.24</v>
      </c>
      <c r="E195" s="58"/>
      <c r="F195" s="154">
        <f t="shared" si="29"/>
        <v>0</v>
      </c>
      <c r="G195" s="63" t="s">
        <v>91</v>
      </c>
    </row>
    <row r="196" spans="1:7" s="139" customFormat="1" ht="75">
      <c r="A196" s="86" t="s">
        <v>339</v>
      </c>
      <c r="B196" s="14" t="s">
        <v>340</v>
      </c>
      <c r="C196" s="28" t="s">
        <v>36</v>
      </c>
      <c r="D196" s="145">
        <v>652.55999999999995</v>
      </c>
      <c r="E196" s="146"/>
      <c r="F196" s="154">
        <f t="shared" si="29"/>
        <v>0</v>
      </c>
      <c r="G196" s="186">
        <f>F196</f>
        <v>0</v>
      </c>
    </row>
    <row r="197" spans="1:7" s="139" customFormat="1" ht="84">
      <c r="A197" s="82" t="s">
        <v>341</v>
      </c>
      <c r="B197" s="14" t="s">
        <v>342</v>
      </c>
      <c r="C197" s="28" t="s">
        <v>36</v>
      </c>
      <c r="D197" s="63">
        <v>27</v>
      </c>
      <c r="E197" s="143"/>
      <c r="F197" s="154">
        <f t="shared" si="29"/>
        <v>0</v>
      </c>
      <c r="G197" s="186">
        <f t="shared" ref="G197:G200" si="31">F197</f>
        <v>0</v>
      </c>
    </row>
    <row r="198" spans="1:7" s="139" customFormat="1" ht="21" customHeight="1">
      <c r="A198" s="83" t="s">
        <v>343</v>
      </c>
      <c r="B198" s="14" t="s">
        <v>344</v>
      </c>
      <c r="C198" s="28" t="s">
        <v>36</v>
      </c>
      <c r="D198" s="147">
        <v>172.5</v>
      </c>
      <c r="E198" s="143"/>
      <c r="F198" s="154">
        <f t="shared" si="29"/>
        <v>0</v>
      </c>
      <c r="G198" s="186">
        <f t="shared" si="31"/>
        <v>0</v>
      </c>
    </row>
    <row r="199" spans="1:7" s="139" customFormat="1" ht="45">
      <c r="A199" s="80" t="s">
        <v>345</v>
      </c>
      <c r="B199" s="14" t="s">
        <v>346</v>
      </c>
      <c r="C199" s="28" t="s">
        <v>36</v>
      </c>
      <c r="D199" s="63">
        <v>224.72</v>
      </c>
      <c r="E199" s="58"/>
      <c r="F199" s="154">
        <f t="shared" si="29"/>
        <v>0</v>
      </c>
      <c r="G199" s="186">
        <f t="shared" si="31"/>
        <v>0</v>
      </c>
    </row>
    <row r="200" spans="1:7" s="139" customFormat="1" ht="30.75" thickBot="1">
      <c r="A200" s="80" t="s">
        <v>347</v>
      </c>
      <c r="B200" s="14" t="s">
        <v>225</v>
      </c>
      <c r="C200" s="28" t="s">
        <v>36</v>
      </c>
      <c r="D200" s="63">
        <v>54.57</v>
      </c>
      <c r="E200" s="58"/>
      <c r="F200" s="154">
        <f t="shared" si="29"/>
        <v>0</v>
      </c>
      <c r="G200" s="186">
        <f t="shared" si="31"/>
        <v>0</v>
      </c>
    </row>
    <row r="201" spans="1:7" s="17" customFormat="1" ht="15.75" thickBot="1">
      <c r="A201" s="36" t="s">
        <v>348</v>
      </c>
      <c r="B201" s="5"/>
      <c r="C201" s="5"/>
      <c r="D201" s="5"/>
      <c r="E201" s="54"/>
      <c r="F201" s="165"/>
      <c r="G201" s="37">
        <f>SUM(G19:G200)</f>
        <v>0</v>
      </c>
    </row>
    <row r="202" spans="1:7" s="17" customFormat="1">
      <c r="B202" s="70"/>
      <c r="C202" s="70"/>
      <c r="D202" s="70"/>
      <c r="E202" s="70"/>
      <c r="F202" s="166"/>
      <c r="G202" s="74"/>
    </row>
    <row r="203" spans="1:7" s="17" customFormat="1">
      <c r="A203" s="1"/>
      <c r="B203" s="5"/>
      <c r="C203" s="5"/>
      <c r="D203" s="5"/>
      <c r="E203" s="54"/>
      <c r="F203" s="165"/>
      <c r="G203" s="72"/>
    </row>
    <row r="204" spans="1:7" s="17" customFormat="1">
      <c r="A204" s="1"/>
      <c r="B204" s="5"/>
      <c r="C204" s="5"/>
      <c r="D204" s="5"/>
      <c r="E204" s="54"/>
      <c r="F204" s="165"/>
      <c r="G204" s="72"/>
    </row>
    <row r="205" spans="1:7" s="17" customFormat="1">
      <c r="A205" s="1"/>
      <c r="B205" s="5"/>
      <c r="C205" s="5"/>
      <c r="D205" s="5"/>
      <c r="E205" s="54"/>
      <c r="F205" s="165"/>
      <c r="G205" s="72"/>
    </row>
    <row r="206" spans="1:7" s="17" customFormat="1">
      <c r="A206" s="1"/>
      <c r="B206" s="5"/>
      <c r="C206" s="5"/>
      <c r="D206" s="5"/>
      <c r="E206" s="54"/>
      <c r="F206" s="165"/>
      <c r="G206" s="72"/>
    </row>
    <row r="207" spans="1:7" s="17" customFormat="1">
      <c r="A207" s="1"/>
      <c r="B207" s="5"/>
      <c r="C207" s="5"/>
      <c r="D207" s="5"/>
      <c r="E207" s="54"/>
      <c r="F207" s="165"/>
      <c r="G207" s="72"/>
    </row>
    <row r="208" spans="1:7" s="17" customFormat="1">
      <c r="A208" s="1"/>
      <c r="B208" s="5"/>
      <c r="C208" s="5"/>
      <c r="D208" s="5"/>
      <c r="E208" s="54"/>
      <c r="F208" s="165"/>
      <c r="G208" s="72"/>
    </row>
    <row r="209" spans="1:7" s="17" customFormat="1">
      <c r="A209" s="1"/>
      <c r="B209" s="5"/>
      <c r="C209" s="5"/>
      <c r="D209" s="5"/>
      <c r="E209" s="54"/>
      <c r="F209" s="165"/>
      <c r="G209" s="72"/>
    </row>
    <row r="210" spans="1:7" s="17" customFormat="1">
      <c r="A210" s="1"/>
      <c r="B210" s="5"/>
      <c r="C210" s="5"/>
      <c r="D210" s="5"/>
      <c r="E210" s="54"/>
      <c r="F210" s="165"/>
      <c r="G210" s="72"/>
    </row>
    <row r="211" spans="1:7" s="17" customFormat="1">
      <c r="A211" s="1"/>
      <c r="B211" s="5"/>
      <c r="C211" s="5"/>
      <c r="D211" s="5"/>
      <c r="E211" s="54"/>
      <c r="F211" s="165"/>
      <c r="G211" s="72"/>
    </row>
    <row r="212" spans="1:7" s="17" customFormat="1">
      <c r="A212" s="1"/>
      <c r="B212" s="5"/>
      <c r="C212" s="5"/>
      <c r="D212" s="5"/>
      <c r="E212" s="54"/>
      <c r="F212" s="165"/>
      <c r="G212" s="72"/>
    </row>
    <row r="213" spans="1:7" s="17" customFormat="1">
      <c r="A213" s="1"/>
      <c r="B213" s="5"/>
      <c r="C213" s="5"/>
      <c r="D213" s="5"/>
      <c r="E213" s="54"/>
      <c r="F213" s="165"/>
      <c r="G213" s="72"/>
    </row>
    <row r="214" spans="1:7" s="17" customFormat="1">
      <c r="A214" s="1"/>
      <c r="B214" s="5"/>
      <c r="C214" s="5"/>
      <c r="D214" s="5"/>
      <c r="E214" s="54"/>
      <c r="F214" s="165"/>
      <c r="G214" s="72"/>
    </row>
    <row r="215" spans="1:7" s="17" customFormat="1">
      <c r="A215" s="1"/>
      <c r="B215" s="5"/>
      <c r="C215" s="5"/>
      <c r="D215" s="5"/>
      <c r="E215" s="54"/>
      <c r="F215" s="165"/>
      <c r="G215" s="72"/>
    </row>
    <row r="216" spans="1:7" s="17" customFormat="1">
      <c r="A216" s="1"/>
      <c r="B216" s="5"/>
      <c r="C216" s="5"/>
      <c r="D216" s="5"/>
      <c r="E216" s="54"/>
      <c r="F216" s="165"/>
      <c r="G216" s="72"/>
    </row>
    <row r="217" spans="1:7" s="17" customFormat="1">
      <c r="A217" s="1"/>
      <c r="B217" s="5"/>
      <c r="C217" s="5"/>
      <c r="D217" s="5"/>
      <c r="E217" s="54"/>
      <c r="F217" s="165"/>
      <c r="G217" s="72"/>
    </row>
    <row r="218" spans="1:7" s="17" customFormat="1">
      <c r="A218" s="1"/>
      <c r="B218" s="5"/>
      <c r="C218" s="5"/>
      <c r="D218" s="5"/>
      <c r="E218" s="54"/>
      <c r="F218" s="165"/>
      <c r="G218" s="72"/>
    </row>
    <row r="219" spans="1:7" s="17" customFormat="1">
      <c r="A219" s="1"/>
      <c r="B219" s="5"/>
      <c r="C219" s="5"/>
      <c r="D219" s="5"/>
      <c r="E219" s="54"/>
      <c r="F219" s="165"/>
      <c r="G219" s="72"/>
    </row>
    <row r="220" spans="1:7" s="17" customFormat="1">
      <c r="A220" s="1"/>
      <c r="B220" s="5"/>
      <c r="C220" s="5"/>
      <c r="D220" s="5"/>
      <c r="E220" s="54"/>
      <c r="F220" s="165"/>
      <c r="G220" s="72"/>
    </row>
    <row r="221" spans="1:7" s="17" customFormat="1">
      <c r="A221" s="1"/>
      <c r="B221" s="5"/>
      <c r="C221" s="5"/>
      <c r="D221" s="5"/>
      <c r="E221" s="54"/>
      <c r="F221" s="165"/>
      <c r="G221" s="72"/>
    </row>
    <row r="222" spans="1:7" s="17" customFormat="1">
      <c r="A222" s="1"/>
      <c r="B222" s="5"/>
      <c r="C222" s="5"/>
      <c r="D222" s="5"/>
      <c r="E222" s="54"/>
      <c r="F222" s="165"/>
      <c r="G222" s="72"/>
    </row>
    <row r="223" spans="1:7" s="17" customFormat="1">
      <c r="A223" s="1"/>
      <c r="B223" s="5"/>
      <c r="C223" s="5"/>
      <c r="D223" s="5"/>
      <c r="E223" s="54"/>
      <c r="F223" s="165"/>
      <c r="G223" s="72"/>
    </row>
    <row r="224" spans="1:7" s="17" customFormat="1">
      <c r="A224" s="1"/>
      <c r="B224" s="5"/>
      <c r="C224" s="5"/>
      <c r="D224" s="5"/>
      <c r="E224" s="54"/>
      <c r="F224" s="165"/>
      <c r="G224" s="72"/>
    </row>
    <row r="225" spans="1:7" s="17" customFormat="1">
      <c r="A225" s="1"/>
      <c r="B225" s="5"/>
      <c r="C225" s="5"/>
      <c r="D225" s="5"/>
      <c r="E225" s="54"/>
      <c r="F225" s="165"/>
      <c r="G225" s="72"/>
    </row>
    <row r="226" spans="1:7" s="17" customFormat="1">
      <c r="A226" s="1"/>
      <c r="B226" s="5"/>
      <c r="C226" s="5"/>
      <c r="D226" s="5"/>
      <c r="E226" s="54"/>
      <c r="F226" s="165"/>
      <c r="G226" s="72"/>
    </row>
    <row r="227" spans="1:7" s="17" customFormat="1">
      <c r="A227" s="1"/>
      <c r="B227" s="5"/>
      <c r="C227" s="5"/>
      <c r="D227" s="5"/>
      <c r="E227" s="54"/>
      <c r="F227" s="165"/>
      <c r="G227" s="72"/>
    </row>
    <row r="228" spans="1:7" s="17" customFormat="1">
      <c r="A228" s="1"/>
      <c r="B228" s="5"/>
      <c r="C228" s="5"/>
      <c r="D228" s="5"/>
      <c r="E228" s="54"/>
      <c r="F228" s="165"/>
      <c r="G228" s="72"/>
    </row>
    <row r="229" spans="1:7" s="17" customFormat="1">
      <c r="A229" s="1"/>
      <c r="B229" s="5"/>
      <c r="C229" s="5"/>
      <c r="D229" s="5"/>
      <c r="E229" s="54"/>
      <c r="F229" s="165"/>
      <c r="G229" s="72"/>
    </row>
    <row r="230" spans="1:7" s="17" customFormat="1">
      <c r="A230" s="1"/>
      <c r="B230" s="5"/>
      <c r="C230" s="5"/>
      <c r="D230" s="5"/>
      <c r="E230" s="54"/>
      <c r="F230" s="165"/>
      <c r="G230" s="72"/>
    </row>
    <row r="231" spans="1:7" s="17" customFormat="1">
      <c r="A231" s="1"/>
      <c r="B231" s="5"/>
      <c r="C231" s="5"/>
      <c r="D231" s="5"/>
      <c r="E231" s="54"/>
      <c r="F231" s="165"/>
      <c r="G231" s="72"/>
    </row>
    <row r="232" spans="1:7" s="17" customFormat="1">
      <c r="A232" s="1"/>
      <c r="B232" s="5"/>
      <c r="C232" s="5"/>
      <c r="D232" s="5"/>
      <c r="E232" s="54"/>
      <c r="F232" s="165"/>
      <c r="G232" s="72"/>
    </row>
    <row r="233" spans="1:7" s="17" customFormat="1">
      <c r="A233" s="1"/>
      <c r="B233" s="5"/>
      <c r="C233" s="5"/>
      <c r="D233" s="5"/>
      <c r="E233" s="54"/>
      <c r="F233" s="165"/>
      <c r="G233" s="72"/>
    </row>
    <row r="234" spans="1:7" s="17" customFormat="1">
      <c r="A234" s="1"/>
      <c r="B234" s="5"/>
      <c r="C234" s="5"/>
      <c r="D234" s="5"/>
      <c r="E234" s="54"/>
      <c r="F234" s="165"/>
      <c r="G234" s="72"/>
    </row>
    <row r="235" spans="1:7" s="17" customFormat="1">
      <c r="A235" s="1"/>
      <c r="B235" s="5"/>
      <c r="C235" s="5"/>
      <c r="D235" s="5"/>
      <c r="E235" s="54"/>
      <c r="F235" s="165"/>
      <c r="G235" s="72"/>
    </row>
    <row r="236" spans="1:7" s="17" customFormat="1">
      <c r="A236" s="1"/>
      <c r="B236" s="5"/>
      <c r="C236" s="5"/>
      <c r="D236" s="5"/>
      <c r="E236" s="54"/>
      <c r="F236" s="165"/>
      <c r="G236" s="72"/>
    </row>
    <row r="237" spans="1:7" s="17" customFormat="1">
      <c r="A237" s="1"/>
      <c r="B237" s="5"/>
      <c r="C237" s="5"/>
      <c r="D237" s="5"/>
      <c r="E237" s="54"/>
      <c r="F237" s="165"/>
      <c r="G237" s="72"/>
    </row>
    <row r="238" spans="1:7" s="17" customFormat="1">
      <c r="A238" s="1"/>
      <c r="B238" s="5"/>
      <c r="C238" s="5"/>
      <c r="D238" s="5"/>
      <c r="E238" s="54"/>
      <c r="F238" s="165"/>
      <c r="G238" s="72"/>
    </row>
    <row r="239" spans="1:7" s="17" customFormat="1">
      <c r="A239" s="1"/>
      <c r="B239" s="5"/>
      <c r="C239" s="5"/>
      <c r="D239" s="5"/>
      <c r="E239" s="54"/>
      <c r="F239" s="165"/>
      <c r="G239" s="72"/>
    </row>
    <row r="240" spans="1:7" s="17" customFormat="1">
      <c r="A240" s="1"/>
      <c r="B240" s="5"/>
      <c r="C240" s="5"/>
      <c r="D240" s="5"/>
      <c r="E240" s="54"/>
      <c r="F240" s="165"/>
      <c r="G240" s="72"/>
    </row>
    <row r="241" spans="1:154">
      <c r="H241" s="17"/>
      <c r="I241" s="17"/>
      <c r="J241" s="17"/>
      <c r="K241" s="17"/>
      <c r="L241" s="17"/>
      <c r="M241" s="17"/>
      <c r="N241" s="17"/>
      <c r="O241" s="17"/>
      <c r="P241" s="17"/>
      <c r="Q241" s="17"/>
      <c r="R241" s="17"/>
      <c r="S241" s="17"/>
      <c r="T241" s="17"/>
      <c r="U241" s="17"/>
      <c r="V241" s="17"/>
      <c r="W241" s="17"/>
      <c r="X241" s="17"/>
      <c r="Y241" s="17"/>
      <c r="Z241" s="17"/>
      <c r="AA241" s="17"/>
      <c r="AB241" s="17"/>
      <c r="AC241" s="17"/>
      <c r="AD241" s="17"/>
      <c r="AE241" s="17"/>
      <c r="AF241" s="17"/>
      <c r="AG241" s="17"/>
      <c r="AH241" s="17"/>
      <c r="AI241" s="17"/>
      <c r="AJ241" s="17"/>
      <c r="AK241" s="17"/>
      <c r="AL241" s="17"/>
      <c r="AM241" s="17"/>
      <c r="AN241" s="17"/>
      <c r="AO241" s="17"/>
      <c r="AP241" s="17"/>
      <c r="AQ241" s="17"/>
      <c r="AR241" s="17"/>
      <c r="AS241" s="17"/>
      <c r="AT241" s="17"/>
      <c r="AU241" s="17"/>
      <c r="AV241" s="17"/>
      <c r="AW241" s="17"/>
      <c r="AX241" s="17"/>
      <c r="AY241" s="17"/>
      <c r="AZ241" s="17"/>
      <c r="BA241" s="17"/>
      <c r="BB241" s="17"/>
      <c r="BC241" s="17"/>
      <c r="BD241" s="17"/>
      <c r="BE241" s="17"/>
      <c r="BF241" s="17"/>
      <c r="BG241" s="17"/>
      <c r="BH241" s="17"/>
      <c r="BI241" s="17"/>
      <c r="BJ241" s="17"/>
      <c r="BK241" s="17"/>
      <c r="BL241" s="17"/>
      <c r="BM241" s="17"/>
      <c r="BN241" s="17"/>
      <c r="BO241" s="17"/>
      <c r="BP241" s="17"/>
      <c r="BQ241" s="17"/>
      <c r="BR241" s="17"/>
      <c r="BS241" s="17"/>
      <c r="BT241" s="17"/>
      <c r="BU241" s="17"/>
      <c r="BV241" s="17"/>
      <c r="BW241" s="17"/>
      <c r="BX241" s="17"/>
      <c r="BY241" s="17"/>
      <c r="BZ241" s="17"/>
      <c r="CA241" s="17"/>
      <c r="CB241" s="17"/>
      <c r="CC241" s="17"/>
      <c r="CD241" s="17"/>
      <c r="CE241" s="17"/>
      <c r="CF241" s="17"/>
      <c r="CG241" s="17"/>
      <c r="CH241" s="17"/>
      <c r="CI241" s="17"/>
      <c r="CJ241" s="17"/>
      <c r="CK241" s="17"/>
      <c r="CL241" s="17"/>
      <c r="CM241" s="17"/>
      <c r="CN241" s="17"/>
      <c r="CO241" s="17"/>
      <c r="CP241" s="17"/>
      <c r="CQ241" s="17"/>
      <c r="CR241" s="17"/>
      <c r="CS241" s="17"/>
      <c r="CT241" s="17"/>
      <c r="CU241" s="17"/>
      <c r="CV241" s="17"/>
      <c r="CW241" s="17"/>
      <c r="CX241" s="17"/>
      <c r="CY241" s="17"/>
      <c r="CZ241" s="17"/>
      <c r="DA241" s="17"/>
      <c r="DB241" s="17"/>
      <c r="DC241" s="17"/>
      <c r="DD241" s="17"/>
      <c r="DE241" s="17"/>
      <c r="DF241" s="17"/>
      <c r="DG241" s="17"/>
      <c r="DH241" s="17"/>
      <c r="DI241" s="17"/>
      <c r="DJ241" s="17"/>
      <c r="DK241" s="17"/>
      <c r="DL241" s="17"/>
      <c r="DM241" s="17"/>
      <c r="DN241" s="17"/>
      <c r="DO241" s="17"/>
      <c r="DP241" s="17"/>
      <c r="DQ241" s="17"/>
      <c r="DR241" s="17"/>
      <c r="DS241" s="17"/>
      <c r="DT241" s="17"/>
      <c r="DU241" s="17"/>
      <c r="DV241" s="17"/>
      <c r="DW241" s="17"/>
      <c r="DX241" s="17"/>
      <c r="DY241" s="17"/>
      <c r="DZ241" s="17"/>
      <c r="EA241" s="17"/>
      <c r="EB241" s="17"/>
      <c r="EC241" s="17"/>
      <c r="ED241" s="17"/>
      <c r="EE241" s="17"/>
      <c r="EF241" s="17"/>
      <c r="EG241" s="17"/>
      <c r="EH241" s="17"/>
      <c r="EI241" s="17"/>
      <c r="EJ241" s="17"/>
      <c r="EK241" s="17"/>
      <c r="EL241" s="17"/>
      <c r="EM241" s="17"/>
      <c r="EN241" s="17"/>
      <c r="EO241" s="17"/>
      <c r="EP241" s="17"/>
      <c r="EQ241" s="17"/>
      <c r="ER241" s="17"/>
      <c r="ES241" s="17"/>
      <c r="ET241" s="17"/>
      <c r="EU241" s="17"/>
      <c r="EV241" s="17"/>
      <c r="EW241" s="17"/>
      <c r="EX241" s="17"/>
    </row>
    <row r="242" spans="1:154" s="17" customFormat="1">
      <c r="A242" s="1"/>
      <c r="B242" s="5"/>
      <c r="C242" s="5"/>
      <c r="D242" s="5"/>
      <c r="E242" s="54"/>
      <c r="F242" s="165"/>
      <c r="G242" s="72"/>
      <c r="H242" s="1"/>
      <c r="I242" s="1"/>
      <c r="J242" s="1"/>
      <c r="K242" s="1"/>
      <c r="L242" s="1"/>
      <c r="M242" s="1"/>
      <c r="N242" s="1"/>
      <c r="O242" s="1"/>
      <c r="P242" s="1"/>
      <c r="Q242" s="1"/>
      <c r="R242" s="1"/>
      <c r="S242" s="1"/>
      <c r="T242" s="1"/>
      <c r="U242" s="1"/>
      <c r="V242" s="1"/>
      <c r="W242" s="1"/>
      <c r="X242" s="1"/>
      <c r="Y242" s="1"/>
      <c r="Z242" s="1"/>
      <c r="AA242" s="1"/>
      <c r="AB242" s="1"/>
      <c r="AC242" s="1"/>
      <c r="AD242" s="1"/>
      <c r="AE242" s="1"/>
      <c r="AF242" s="1"/>
      <c r="AG242" s="1"/>
      <c r="AH242" s="1"/>
      <c r="AI242" s="1"/>
      <c r="AJ242" s="1"/>
      <c r="AK242" s="1"/>
      <c r="AL242" s="1"/>
      <c r="AM242" s="1"/>
      <c r="AN242" s="1"/>
      <c r="AO242" s="1"/>
      <c r="AP242" s="1"/>
      <c r="AQ242" s="1"/>
      <c r="AR242" s="1"/>
      <c r="AS242" s="1"/>
      <c r="AT242" s="1"/>
      <c r="AU242" s="1"/>
      <c r="AV242" s="1"/>
      <c r="AW242" s="1"/>
      <c r="AX242" s="1"/>
      <c r="AY242" s="1"/>
      <c r="AZ242" s="1"/>
      <c r="BA242" s="1"/>
      <c r="BB242" s="1"/>
      <c r="BC242" s="1"/>
      <c r="BD242" s="1"/>
      <c r="BE242" s="1"/>
      <c r="BF242" s="1"/>
      <c r="BG242" s="1"/>
      <c r="BH242" s="1"/>
      <c r="BI242" s="1"/>
      <c r="BJ242" s="1"/>
      <c r="BK242" s="1"/>
      <c r="BL242" s="1"/>
      <c r="BM242" s="1"/>
      <c r="BN242" s="1"/>
      <c r="BO242" s="1"/>
      <c r="BP242" s="1"/>
      <c r="BQ242" s="1"/>
      <c r="BR242" s="1"/>
      <c r="BS242" s="1"/>
      <c r="BT242" s="1"/>
      <c r="BU242" s="1"/>
      <c r="BV242" s="1"/>
      <c r="BW242" s="1"/>
      <c r="BX242" s="1"/>
      <c r="BY242" s="1"/>
      <c r="BZ242" s="1"/>
      <c r="CA242" s="1"/>
      <c r="CB242" s="1"/>
      <c r="CC242" s="1"/>
      <c r="CD242" s="1"/>
      <c r="CE242" s="1"/>
      <c r="CF242" s="1"/>
      <c r="CG242" s="1"/>
      <c r="CH242" s="1"/>
      <c r="CI242" s="1"/>
      <c r="CJ242" s="1"/>
      <c r="CK242" s="1"/>
      <c r="CL242" s="1"/>
      <c r="CM242" s="1"/>
      <c r="CN242" s="1"/>
      <c r="CO242" s="1"/>
      <c r="CP242" s="1"/>
      <c r="CQ242" s="1"/>
      <c r="CR242" s="1"/>
      <c r="CS242" s="1"/>
      <c r="CT242" s="1"/>
      <c r="CU242" s="1"/>
      <c r="CV242" s="1"/>
      <c r="CW242" s="1"/>
      <c r="CX242" s="1"/>
      <c r="CY242" s="1"/>
      <c r="CZ242" s="1"/>
      <c r="DA242" s="1"/>
      <c r="DB242" s="1"/>
      <c r="DC242" s="1"/>
      <c r="DD242" s="1"/>
      <c r="DE242" s="1"/>
      <c r="DF242" s="1"/>
      <c r="DG242" s="1"/>
      <c r="DH242" s="1"/>
      <c r="DI242" s="1"/>
      <c r="DJ242" s="1"/>
      <c r="DK242" s="1"/>
      <c r="DL242" s="1"/>
      <c r="DM242" s="1"/>
      <c r="DN242" s="1"/>
      <c r="DO242" s="1"/>
      <c r="DP242" s="1"/>
      <c r="DQ242" s="1"/>
      <c r="DR242" s="1"/>
      <c r="DS242" s="1"/>
      <c r="DT242" s="1"/>
      <c r="DU242" s="1"/>
      <c r="DV242" s="1"/>
      <c r="DW242" s="1"/>
      <c r="DX242" s="1"/>
      <c r="DY242" s="1"/>
      <c r="DZ242" s="1"/>
      <c r="EA242" s="1"/>
      <c r="EB242" s="1"/>
      <c r="EC242" s="1"/>
      <c r="ED242" s="1"/>
      <c r="EE242" s="1"/>
      <c r="EF242" s="1"/>
      <c r="EG242" s="1"/>
      <c r="EH242" s="1"/>
      <c r="EI242" s="1"/>
      <c r="EJ242" s="1"/>
      <c r="EK242" s="1"/>
      <c r="EL242" s="1"/>
      <c r="EM242" s="1"/>
      <c r="EN242" s="1"/>
      <c r="EO242" s="1"/>
      <c r="EP242" s="1"/>
      <c r="EQ242" s="1"/>
      <c r="ER242" s="1"/>
      <c r="ES242" s="1"/>
      <c r="ET242" s="1"/>
      <c r="EU242" s="1"/>
      <c r="EV242" s="1"/>
      <c r="EW242" s="1"/>
      <c r="EX242" s="1"/>
    </row>
    <row r="243" spans="1:154" s="17" customFormat="1">
      <c r="A243" s="1"/>
      <c r="B243" s="5"/>
      <c r="C243" s="5"/>
      <c r="D243" s="5"/>
      <c r="E243" s="54"/>
      <c r="F243" s="165"/>
      <c r="G243" s="72"/>
    </row>
    <row r="244" spans="1:154" s="17" customFormat="1">
      <c r="A244" s="1"/>
      <c r="B244" s="5"/>
      <c r="C244" s="5"/>
      <c r="D244" s="5"/>
      <c r="E244" s="54"/>
      <c r="F244" s="165"/>
      <c r="G244" s="72"/>
    </row>
    <row r="245" spans="1:154" s="17" customFormat="1">
      <c r="A245" s="1"/>
      <c r="B245" s="5"/>
      <c r="C245" s="5"/>
      <c r="D245" s="5"/>
      <c r="E245" s="54"/>
      <c r="F245" s="165"/>
      <c r="G245" s="72"/>
    </row>
    <row r="246" spans="1:154" s="17" customFormat="1">
      <c r="A246" s="1"/>
      <c r="B246" s="5"/>
      <c r="C246" s="5"/>
      <c r="D246" s="5"/>
      <c r="E246" s="54"/>
      <c r="F246" s="165"/>
      <c r="G246" s="72"/>
    </row>
    <row r="247" spans="1:154" s="17" customFormat="1">
      <c r="A247" s="1"/>
      <c r="B247" s="5"/>
      <c r="C247" s="5"/>
      <c r="D247" s="5"/>
      <c r="E247" s="54"/>
      <c r="F247" s="165"/>
      <c r="G247" s="72"/>
    </row>
    <row r="248" spans="1:154" s="17" customFormat="1">
      <c r="A248" s="1"/>
      <c r="B248" s="5"/>
      <c r="C248" s="5"/>
      <c r="D248" s="5"/>
      <c r="E248" s="54"/>
      <c r="F248" s="165"/>
      <c r="G248" s="72"/>
    </row>
    <row r="249" spans="1:154">
      <c r="H249" s="17"/>
      <c r="I249" s="17"/>
      <c r="J249" s="17"/>
      <c r="K249" s="17"/>
      <c r="L249" s="17"/>
      <c r="M249" s="17"/>
      <c r="N249" s="17"/>
      <c r="O249" s="17"/>
      <c r="P249" s="17"/>
      <c r="Q249" s="17"/>
      <c r="R249" s="17"/>
      <c r="S249" s="17"/>
      <c r="T249" s="17"/>
      <c r="U249" s="17"/>
      <c r="V249" s="17"/>
      <c r="W249" s="17"/>
      <c r="X249" s="17"/>
      <c r="Y249" s="17"/>
      <c r="Z249" s="17"/>
      <c r="AA249" s="17"/>
      <c r="AB249" s="17"/>
      <c r="AC249" s="17"/>
      <c r="AD249" s="17"/>
      <c r="AE249" s="17"/>
      <c r="AF249" s="17"/>
      <c r="AG249" s="17"/>
      <c r="AH249" s="17"/>
      <c r="AI249" s="17"/>
      <c r="AJ249" s="17"/>
      <c r="AK249" s="17"/>
      <c r="AL249" s="17"/>
      <c r="AM249" s="17"/>
      <c r="AN249" s="17"/>
      <c r="AO249" s="17"/>
      <c r="AP249" s="17"/>
      <c r="AQ249" s="17"/>
      <c r="AR249" s="17"/>
      <c r="AS249" s="17"/>
      <c r="AT249" s="17"/>
      <c r="AU249" s="17"/>
      <c r="AV249" s="17"/>
      <c r="AW249" s="17"/>
      <c r="AX249" s="17"/>
      <c r="AY249" s="17"/>
      <c r="AZ249" s="17"/>
      <c r="BA249" s="17"/>
      <c r="BB249" s="17"/>
      <c r="BC249" s="17"/>
      <c r="BD249" s="17"/>
      <c r="BE249" s="17"/>
      <c r="BF249" s="17"/>
      <c r="BG249" s="17"/>
      <c r="BH249" s="17"/>
      <c r="BI249" s="17"/>
      <c r="BJ249" s="17"/>
      <c r="BK249" s="17"/>
      <c r="BL249" s="17"/>
      <c r="BM249" s="17"/>
      <c r="BN249" s="17"/>
      <c r="BO249" s="17"/>
      <c r="BP249" s="17"/>
      <c r="BQ249" s="17"/>
      <c r="BR249" s="17"/>
      <c r="BS249" s="17"/>
      <c r="BT249" s="17"/>
      <c r="BU249" s="17"/>
      <c r="BV249" s="17"/>
      <c r="BW249" s="17"/>
      <c r="BX249" s="17"/>
      <c r="BY249" s="17"/>
      <c r="BZ249" s="17"/>
      <c r="CA249" s="17"/>
      <c r="CB249" s="17"/>
      <c r="CC249" s="17"/>
      <c r="CD249" s="17"/>
      <c r="CE249" s="17"/>
      <c r="CF249" s="17"/>
      <c r="CG249" s="17"/>
      <c r="CH249" s="17"/>
      <c r="CI249" s="17"/>
      <c r="CJ249" s="17"/>
      <c r="CK249" s="17"/>
      <c r="CL249" s="17"/>
      <c r="CM249" s="17"/>
      <c r="CN249" s="17"/>
      <c r="CO249" s="17"/>
      <c r="CP249" s="17"/>
      <c r="CQ249" s="17"/>
      <c r="CR249" s="17"/>
      <c r="CS249" s="17"/>
      <c r="CT249" s="17"/>
      <c r="CU249" s="17"/>
      <c r="CV249" s="17"/>
      <c r="CW249" s="17"/>
      <c r="CX249" s="17"/>
      <c r="CY249" s="17"/>
      <c r="CZ249" s="17"/>
      <c r="DA249" s="17"/>
      <c r="DB249" s="17"/>
      <c r="DC249" s="17"/>
      <c r="DD249" s="17"/>
      <c r="DE249" s="17"/>
      <c r="DF249" s="17"/>
      <c r="DG249" s="17"/>
      <c r="DH249" s="17"/>
      <c r="DI249" s="17"/>
      <c r="DJ249" s="17"/>
      <c r="DK249" s="17"/>
      <c r="DL249" s="17"/>
      <c r="DM249" s="17"/>
      <c r="DN249" s="17"/>
      <c r="DO249" s="17"/>
      <c r="DP249" s="17"/>
      <c r="DQ249" s="17"/>
      <c r="DR249" s="17"/>
      <c r="DS249" s="17"/>
      <c r="DT249" s="17"/>
      <c r="DU249" s="17"/>
      <c r="DV249" s="17"/>
      <c r="DW249" s="17"/>
      <c r="DX249" s="17"/>
      <c r="DY249" s="17"/>
      <c r="DZ249" s="17"/>
      <c r="EA249" s="17"/>
      <c r="EB249" s="17"/>
      <c r="EC249" s="17"/>
      <c r="ED249" s="17"/>
      <c r="EE249" s="17"/>
      <c r="EF249" s="17"/>
      <c r="EG249" s="17"/>
      <c r="EH249" s="17"/>
      <c r="EI249" s="17"/>
      <c r="EJ249" s="17"/>
      <c r="EK249" s="17"/>
      <c r="EL249" s="17"/>
      <c r="EM249" s="17"/>
      <c r="EN249" s="17"/>
      <c r="EO249" s="17"/>
      <c r="EP249" s="17"/>
      <c r="EQ249" s="17"/>
      <c r="ER249" s="17"/>
      <c r="ES249" s="17"/>
      <c r="ET249" s="17"/>
      <c r="EU249" s="17"/>
      <c r="EV249" s="17"/>
      <c r="EW249" s="17"/>
      <c r="EX249" s="17"/>
    </row>
    <row r="255" spans="1:154" s="17" customFormat="1">
      <c r="A255" s="1"/>
      <c r="B255" s="5"/>
      <c r="C255" s="5"/>
      <c r="D255" s="5"/>
      <c r="E255" s="54"/>
      <c r="F255" s="165"/>
      <c r="G255" s="72"/>
      <c r="H255" s="1"/>
      <c r="I255" s="1"/>
      <c r="J255" s="1"/>
      <c r="K255" s="1"/>
      <c r="L255" s="1"/>
      <c r="M255" s="1"/>
      <c r="N255" s="1"/>
      <c r="O255" s="1"/>
      <c r="P255" s="1"/>
      <c r="Q255" s="1"/>
      <c r="R255" s="1"/>
      <c r="S255" s="1"/>
      <c r="T255" s="1"/>
      <c r="U255" s="1"/>
      <c r="V255" s="1"/>
      <c r="W255" s="1"/>
      <c r="X255" s="1"/>
      <c r="Y255" s="1"/>
      <c r="Z255" s="1"/>
      <c r="AA255" s="1"/>
      <c r="AB255" s="1"/>
      <c r="AC255" s="1"/>
      <c r="AD255" s="1"/>
      <c r="AE255" s="1"/>
      <c r="AF255" s="1"/>
      <c r="AG255" s="1"/>
      <c r="AH255" s="1"/>
      <c r="AI255" s="1"/>
      <c r="AJ255" s="1"/>
      <c r="AK255" s="1"/>
      <c r="AL255" s="1"/>
      <c r="AM255" s="1"/>
      <c r="AN255" s="1"/>
      <c r="AO255" s="1"/>
      <c r="AP255" s="1"/>
      <c r="AQ255" s="1"/>
      <c r="AR255" s="1"/>
      <c r="AS255" s="1"/>
      <c r="AT255" s="1"/>
      <c r="AU255" s="1"/>
      <c r="AV255" s="1"/>
      <c r="AW255" s="1"/>
      <c r="AX255" s="1"/>
      <c r="AY255" s="1"/>
      <c r="AZ255" s="1"/>
      <c r="BA255" s="1"/>
      <c r="BB255" s="1"/>
      <c r="BC255" s="1"/>
      <c r="BD255" s="1"/>
      <c r="BE255" s="1"/>
      <c r="BF255" s="1"/>
      <c r="BG255" s="1"/>
      <c r="BH255" s="1"/>
      <c r="BI255" s="1"/>
      <c r="BJ255" s="1"/>
      <c r="BK255" s="1"/>
      <c r="BL255" s="1"/>
      <c r="BM255" s="1"/>
      <c r="BN255" s="1"/>
      <c r="BO255" s="1"/>
      <c r="BP255" s="1"/>
      <c r="BQ255" s="1"/>
      <c r="BR255" s="1"/>
      <c r="BS255" s="1"/>
      <c r="BT255" s="1"/>
      <c r="BU255" s="1"/>
      <c r="BV255" s="1"/>
      <c r="BW255" s="1"/>
      <c r="BX255" s="1"/>
      <c r="BY255" s="1"/>
      <c r="BZ255" s="1"/>
      <c r="CA255" s="1"/>
      <c r="CB255" s="1"/>
      <c r="CC255" s="1"/>
      <c r="CD255" s="1"/>
      <c r="CE255" s="1"/>
      <c r="CF255" s="1"/>
      <c r="CG255" s="1"/>
      <c r="CH255" s="1"/>
      <c r="CI255" s="1"/>
      <c r="CJ255" s="1"/>
      <c r="CK255" s="1"/>
      <c r="CL255" s="1"/>
      <c r="CM255" s="1"/>
      <c r="CN255" s="1"/>
      <c r="CO255" s="1"/>
      <c r="CP255" s="1"/>
      <c r="CQ255" s="1"/>
      <c r="CR255" s="1"/>
      <c r="CS255" s="1"/>
      <c r="CT255" s="1"/>
      <c r="CU255" s="1"/>
      <c r="CV255" s="1"/>
      <c r="CW255" s="1"/>
      <c r="CX255" s="1"/>
      <c r="CY255" s="1"/>
      <c r="CZ255" s="1"/>
      <c r="DA255" s="1"/>
      <c r="DB255" s="1"/>
      <c r="DC255" s="1"/>
      <c r="DD255" s="1"/>
      <c r="DE255" s="1"/>
      <c r="DF255" s="1"/>
      <c r="DG255" s="1"/>
      <c r="DH255" s="1"/>
      <c r="DI255" s="1"/>
      <c r="DJ255" s="1"/>
      <c r="DK255" s="1"/>
      <c r="DL255" s="1"/>
      <c r="DM255" s="1"/>
      <c r="DN255" s="1"/>
      <c r="DO255" s="1"/>
      <c r="DP255" s="1"/>
      <c r="DQ255" s="1"/>
      <c r="DR255" s="1"/>
      <c r="DS255" s="1"/>
      <c r="DT255" s="1"/>
      <c r="DU255" s="1"/>
      <c r="DV255" s="1"/>
      <c r="DW255" s="1"/>
      <c r="DX255" s="1"/>
      <c r="DY255" s="1"/>
      <c r="DZ255" s="1"/>
      <c r="EA255" s="1"/>
      <c r="EB255" s="1"/>
      <c r="EC255" s="1"/>
      <c r="ED255" s="1"/>
      <c r="EE255" s="1"/>
      <c r="EF255" s="1"/>
      <c r="EG255" s="1"/>
      <c r="EH255" s="1"/>
      <c r="EI255" s="1"/>
      <c r="EJ255" s="1"/>
      <c r="EK255" s="1"/>
      <c r="EL255" s="1"/>
      <c r="EM255" s="1"/>
      <c r="EN255" s="1"/>
      <c r="EO255" s="1"/>
      <c r="EP255" s="1"/>
      <c r="EQ255" s="1"/>
      <c r="ER255" s="1"/>
      <c r="ES255" s="1"/>
      <c r="ET255" s="1"/>
      <c r="EU255" s="1"/>
      <c r="EV255" s="1"/>
      <c r="EW255" s="1"/>
      <c r="EX255" s="1"/>
    </row>
    <row r="256" spans="1:154" s="17" customFormat="1">
      <c r="A256" s="1"/>
      <c r="B256" s="5"/>
      <c r="C256" s="5"/>
      <c r="D256" s="5"/>
      <c r="E256" s="54"/>
      <c r="F256" s="165"/>
      <c r="G256" s="72"/>
    </row>
    <row r="257" spans="1:154" s="17" customFormat="1">
      <c r="A257" s="1"/>
      <c r="B257" s="5"/>
      <c r="C257" s="5"/>
      <c r="D257" s="5"/>
      <c r="E257" s="54"/>
      <c r="F257" s="165"/>
      <c r="G257" s="72"/>
    </row>
    <row r="258" spans="1:154">
      <c r="H258" s="17"/>
      <c r="I258" s="17"/>
      <c r="J258" s="17"/>
      <c r="K258" s="17"/>
      <c r="L258" s="17"/>
      <c r="M258" s="17"/>
      <c r="N258" s="17"/>
      <c r="O258" s="17"/>
      <c r="P258" s="17"/>
      <c r="Q258" s="17"/>
      <c r="R258" s="17"/>
      <c r="S258" s="17"/>
      <c r="T258" s="17"/>
      <c r="U258" s="17"/>
      <c r="V258" s="17"/>
      <c r="W258" s="17"/>
      <c r="X258" s="17"/>
      <c r="Y258" s="17"/>
      <c r="Z258" s="17"/>
      <c r="AA258" s="17"/>
      <c r="AB258" s="17"/>
      <c r="AC258" s="17"/>
      <c r="AD258" s="17"/>
      <c r="AE258" s="17"/>
      <c r="AF258" s="17"/>
      <c r="AG258" s="17"/>
      <c r="AH258" s="17"/>
      <c r="AI258" s="17"/>
      <c r="AJ258" s="17"/>
      <c r="AK258" s="17"/>
      <c r="AL258" s="17"/>
      <c r="AM258" s="17"/>
      <c r="AN258" s="17"/>
      <c r="AO258" s="17"/>
      <c r="AP258" s="17"/>
      <c r="AQ258" s="17"/>
      <c r="AR258" s="17"/>
      <c r="AS258" s="17"/>
      <c r="AT258" s="17"/>
      <c r="AU258" s="17"/>
      <c r="AV258" s="17"/>
      <c r="AW258" s="17"/>
      <c r="AX258" s="17"/>
      <c r="AY258" s="17"/>
      <c r="AZ258" s="17"/>
      <c r="BA258" s="17"/>
      <c r="BB258" s="17"/>
      <c r="BC258" s="17"/>
      <c r="BD258" s="17"/>
      <c r="BE258" s="17"/>
      <c r="BF258" s="17"/>
      <c r="BG258" s="17"/>
      <c r="BH258" s="17"/>
      <c r="BI258" s="17"/>
      <c r="BJ258" s="17"/>
      <c r="BK258" s="17"/>
      <c r="BL258" s="17"/>
      <c r="BM258" s="17"/>
      <c r="BN258" s="17"/>
      <c r="BO258" s="17"/>
      <c r="BP258" s="17"/>
      <c r="BQ258" s="17"/>
      <c r="BR258" s="17"/>
      <c r="BS258" s="17"/>
      <c r="BT258" s="17"/>
      <c r="BU258" s="17"/>
      <c r="BV258" s="17"/>
      <c r="BW258" s="17"/>
      <c r="BX258" s="17"/>
      <c r="BY258" s="17"/>
      <c r="BZ258" s="17"/>
      <c r="CA258" s="17"/>
      <c r="CB258" s="17"/>
      <c r="CC258" s="17"/>
      <c r="CD258" s="17"/>
      <c r="CE258" s="17"/>
      <c r="CF258" s="17"/>
      <c r="CG258" s="17"/>
      <c r="CH258" s="17"/>
      <c r="CI258" s="17"/>
      <c r="CJ258" s="17"/>
      <c r="CK258" s="17"/>
      <c r="CL258" s="17"/>
      <c r="CM258" s="17"/>
      <c r="CN258" s="17"/>
      <c r="CO258" s="17"/>
      <c r="CP258" s="17"/>
      <c r="CQ258" s="17"/>
      <c r="CR258" s="17"/>
      <c r="CS258" s="17"/>
      <c r="CT258" s="17"/>
      <c r="CU258" s="17"/>
      <c r="CV258" s="17"/>
      <c r="CW258" s="17"/>
      <c r="CX258" s="17"/>
      <c r="CY258" s="17"/>
      <c r="CZ258" s="17"/>
      <c r="DA258" s="17"/>
      <c r="DB258" s="17"/>
      <c r="DC258" s="17"/>
      <c r="DD258" s="17"/>
      <c r="DE258" s="17"/>
      <c r="DF258" s="17"/>
      <c r="DG258" s="17"/>
      <c r="DH258" s="17"/>
      <c r="DI258" s="17"/>
      <c r="DJ258" s="17"/>
      <c r="DK258" s="17"/>
      <c r="DL258" s="17"/>
      <c r="DM258" s="17"/>
      <c r="DN258" s="17"/>
      <c r="DO258" s="17"/>
      <c r="DP258" s="17"/>
      <c r="DQ258" s="17"/>
      <c r="DR258" s="17"/>
      <c r="DS258" s="17"/>
      <c r="DT258" s="17"/>
      <c r="DU258" s="17"/>
      <c r="DV258" s="17"/>
      <c r="DW258" s="17"/>
      <c r="DX258" s="17"/>
      <c r="DY258" s="17"/>
      <c r="DZ258" s="17"/>
      <c r="EA258" s="17"/>
      <c r="EB258" s="17"/>
      <c r="EC258" s="17"/>
      <c r="ED258" s="17"/>
      <c r="EE258" s="17"/>
      <c r="EF258" s="17"/>
      <c r="EG258" s="17"/>
      <c r="EH258" s="17"/>
      <c r="EI258" s="17"/>
      <c r="EJ258" s="17"/>
      <c r="EK258" s="17"/>
      <c r="EL258" s="17"/>
      <c r="EM258" s="17"/>
      <c r="EN258" s="17"/>
      <c r="EO258" s="17"/>
      <c r="EP258" s="17"/>
      <c r="EQ258" s="17"/>
      <c r="ER258" s="17"/>
      <c r="ES258" s="17"/>
      <c r="ET258" s="17"/>
      <c r="EU258" s="17"/>
      <c r="EV258" s="17"/>
      <c r="EW258" s="17"/>
      <c r="EX258" s="17"/>
    </row>
    <row r="275" spans="1:154" s="38" customFormat="1">
      <c r="A275" s="1"/>
      <c r="B275" s="5"/>
      <c r="C275" s="5"/>
      <c r="D275" s="5"/>
      <c r="E275" s="54"/>
      <c r="F275" s="165"/>
      <c r="G275" s="72"/>
      <c r="H275" s="1"/>
      <c r="I275" s="1"/>
      <c r="J275" s="1"/>
      <c r="K275" s="1"/>
      <c r="L275" s="1"/>
      <c r="M275" s="1"/>
      <c r="N275" s="1"/>
      <c r="O275" s="1"/>
      <c r="P275" s="1"/>
      <c r="Q275" s="1"/>
      <c r="R275" s="1"/>
      <c r="S275" s="1"/>
      <c r="T275" s="1"/>
      <c r="U275" s="1"/>
      <c r="V275" s="1"/>
      <c r="W275" s="1"/>
      <c r="X275" s="1"/>
      <c r="Y275" s="1"/>
      <c r="Z275" s="1"/>
      <c r="AA275" s="1"/>
      <c r="AB275" s="1"/>
      <c r="AC275" s="1"/>
      <c r="AD275" s="1"/>
      <c r="AE275" s="1"/>
      <c r="AF275" s="1"/>
      <c r="AG275" s="1"/>
      <c r="AH275" s="1"/>
      <c r="AI275" s="1"/>
      <c r="AJ275" s="1"/>
      <c r="AK275" s="1"/>
      <c r="AL275" s="1"/>
      <c r="AM275" s="1"/>
      <c r="AN275" s="1"/>
      <c r="AO275" s="1"/>
      <c r="AP275" s="1"/>
      <c r="AQ275" s="1"/>
      <c r="AR275" s="1"/>
      <c r="AS275" s="1"/>
      <c r="AT275" s="1"/>
      <c r="AU275" s="1"/>
      <c r="AV275" s="1"/>
      <c r="AW275" s="1"/>
      <c r="AX275" s="1"/>
      <c r="AY275" s="1"/>
      <c r="AZ275" s="1"/>
      <c r="BA275" s="1"/>
      <c r="BB275" s="1"/>
      <c r="BC275" s="1"/>
      <c r="BD275" s="1"/>
      <c r="BE275" s="1"/>
      <c r="BF275" s="1"/>
      <c r="BG275" s="1"/>
      <c r="BH275" s="1"/>
      <c r="BI275" s="1"/>
      <c r="BJ275" s="1"/>
      <c r="BK275" s="1"/>
      <c r="BL275" s="1"/>
      <c r="BM275" s="1"/>
      <c r="BN275" s="1"/>
      <c r="BO275" s="1"/>
      <c r="BP275" s="1"/>
      <c r="BQ275" s="1"/>
      <c r="BR275" s="1"/>
      <c r="BS275" s="1"/>
      <c r="BT275" s="1"/>
      <c r="BU275" s="1"/>
      <c r="BV275" s="1"/>
      <c r="BW275" s="1"/>
      <c r="BX275" s="1"/>
      <c r="BY275" s="1"/>
      <c r="BZ275" s="1"/>
      <c r="CA275" s="1"/>
      <c r="CB275" s="1"/>
      <c r="CC275" s="1"/>
      <c r="CD275" s="1"/>
      <c r="CE275" s="1"/>
      <c r="CF275" s="1"/>
      <c r="CG275" s="1"/>
      <c r="CH275" s="1"/>
      <c r="CI275" s="1"/>
      <c r="CJ275" s="1"/>
      <c r="CK275" s="1"/>
      <c r="CL275" s="1"/>
      <c r="CM275" s="1"/>
      <c r="CN275" s="1"/>
      <c r="CO275" s="1"/>
      <c r="CP275" s="1"/>
      <c r="CQ275" s="1"/>
      <c r="CR275" s="1"/>
      <c r="CS275" s="1"/>
      <c r="CT275" s="1"/>
      <c r="CU275" s="1"/>
      <c r="CV275" s="1"/>
      <c r="CW275" s="1"/>
      <c r="CX275" s="1"/>
      <c r="CY275" s="1"/>
      <c r="CZ275" s="1"/>
      <c r="DA275" s="1"/>
      <c r="DB275" s="1"/>
      <c r="DC275" s="1"/>
      <c r="DD275" s="1"/>
      <c r="DE275" s="1"/>
      <c r="DF275" s="1"/>
      <c r="DG275" s="1"/>
      <c r="DH275" s="1"/>
      <c r="DI275" s="1"/>
      <c r="DJ275" s="1"/>
      <c r="DK275" s="1"/>
      <c r="DL275" s="1"/>
      <c r="DM275" s="1"/>
      <c r="DN275" s="1"/>
      <c r="DO275" s="1"/>
      <c r="DP275" s="1"/>
      <c r="DQ275" s="1"/>
      <c r="DR275" s="1"/>
      <c r="DS275" s="1"/>
      <c r="DT275" s="1"/>
      <c r="DU275" s="1"/>
      <c r="DV275" s="1"/>
      <c r="DW275" s="1"/>
      <c r="DX275" s="1"/>
      <c r="DY275" s="1"/>
      <c r="DZ275" s="1"/>
      <c r="EA275" s="1"/>
      <c r="EB275" s="1"/>
      <c r="EC275" s="1"/>
      <c r="ED275" s="1"/>
      <c r="EE275" s="1"/>
      <c r="EF275" s="1"/>
      <c r="EG275" s="1"/>
      <c r="EH275" s="1"/>
      <c r="EI275" s="1"/>
      <c r="EJ275" s="1"/>
      <c r="EK275" s="1"/>
      <c r="EL275" s="1"/>
      <c r="EM275" s="1"/>
      <c r="EN275" s="1"/>
      <c r="EO275" s="1"/>
      <c r="EP275" s="1"/>
      <c r="EQ275" s="1"/>
      <c r="ER275" s="1"/>
      <c r="ES275" s="1"/>
      <c r="ET275" s="1"/>
      <c r="EU275" s="1"/>
      <c r="EV275" s="1"/>
      <c r="EW275" s="1"/>
      <c r="EX275" s="1"/>
    </row>
    <row r="276" spans="1:154">
      <c r="H276" s="38"/>
      <c r="I276" s="38"/>
      <c r="J276" s="38"/>
      <c r="K276" s="38"/>
      <c r="L276" s="38"/>
      <c r="M276" s="38"/>
      <c r="N276" s="38"/>
      <c r="O276" s="38"/>
      <c r="P276" s="38"/>
      <c r="Q276" s="38"/>
      <c r="R276" s="38"/>
      <c r="S276" s="38"/>
      <c r="T276" s="38"/>
      <c r="U276" s="38"/>
      <c r="V276" s="38"/>
      <c r="W276" s="38"/>
      <c r="X276" s="38"/>
      <c r="Y276" s="38"/>
      <c r="Z276" s="38"/>
      <c r="AA276" s="38"/>
      <c r="AB276" s="38"/>
      <c r="AC276" s="38"/>
      <c r="AD276" s="38"/>
      <c r="AE276" s="38"/>
      <c r="AF276" s="38"/>
      <c r="AG276" s="38"/>
      <c r="AH276" s="38"/>
      <c r="AI276" s="38"/>
      <c r="AJ276" s="38"/>
      <c r="AK276" s="38"/>
      <c r="AL276" s="38"/>
      <c r="AM276" s="38"/>
      <c r="AN276" s="38"/>
      <c r="AO276" s="38"/>
      <c r="AP276" s="38"/>
      <c r="AQ276" s="38"/>
      <c r="AR276" s="38"/>
      <c r="AS276" s="38"/>
      <c r="AT276" s="38"/>
      <c r="AU276" s="38"/>
      <c r="AV276" s="38"/>
      <c r="AW276" s="38"/>
      <c r="AX276" s="38"/>
      <c r="AY276" s="38"/>
      <c r="AZ276" s="38"/>
      <c r="BA276" s="38"/>
      <c r="BB276" s="38"/>
      <c r="BC276" s="38"/>
      <c r="BD276" s="38"/>
      <c r="BE276" s="38"/>
      <c r="BF276" s="38"/>
      <c r="BG276" s="38"/>
      <c r="BH276" s="38"/>
      <c r="BI276" s="38"/>
      <c r="BJ276" s="38"/>
      <c r="BK276" s="38"/>
      <c r="BL276" s="38"/>
      <c r="BM276" s="38"/>
      <c r="BN276" s="38"/>
      <c r="BO276" s="38"/>
      <c r="BP276" s="38"/>
      <c r="BQ276" s="38"/>
      <c r="BR276" s="38"/>
      <c r="BS276" s="38"/>
      <c r="BT276" s="38"/>
      <c r="BU276" s="38"/>
      <c r="BV276" s="38"/>
      <c r="BW276" s="38"/>
      <c r="BX276" s="38"/>
      <c r="BY276" s="38"/>
      <c r="BZ276" s="38"/>
      <c r="CA276" s="38"/>
      <c r="CB276" s="38"/>
      <c r="CC276" s="38"/>
      <c r="CD276" s="38"/>
      <c r="CE276" s="38"/>
      <c r="CF276" s="38"/>
      <c r="CG276" s="38"/>
      <c r="CH276" s="38"/>
      <c r="CI276" s="38"/>
      <c r="CJ276" s="38"/>
      <c r="CK276" s="38"/>
      <c r="CL276" s="38"/>
      <c r="CM276" s="38"/>
      <c r="CN276" s="38"/>
      <c r="CO276" s="38"/>
      <c r="CP276" s="38"/>
      <c r="CQ276" s="38"/>
      <c r="CR276" s="38"/>
      <c r="CS276" s="38"/>
      <c r="CT276" s="38"/>
      <c r="CU276" s="38"/>
      <c r="CV276" s="38"/>
      <c r="CW276" s="38"/>
      <c r="CX276" s="38"/>
      <c r="CY276" s="38"/>
      <c r="CZ276" s="38"/>
      <c r="DA276" s="38"/>
      <c r="DB276" s="38"/>
      <c r="DC276" s="38"/>
      <c r="DD276" s="38"/>
      <c r="DE276" s="38"/>
      <c r="DF276" s="38"/>
      <c r="DG276" s="38"/>
      <c r="DH276" s="38"/>
      <c r="DI276" s="38"/>
      <c r="DJ276" s="38"/>
      <c r="DK276" s="38"/>
      <c r="DL276" s="38"/>
      <c r="DM276" s="38"/>
      <c r="DN276" s="38"/>
      <c r="DO276" s="38"/>
      <c r="DP276" s="38"/>
      <c r="DQ276" s="38"/>
      <c r="DR276" s="38"/>
      <c r="DS276" s="38"/>
      <c r="DT276" s="38"/>
      <c r="DU276" s="38"/>
      <c r="DV276" s="38"/>
      <c r="DW276" s="38"/>
      <c r="DX276" s="38"/>
      <c r="DY276" s="38"/>
      <c r="DZ276" s="38"/>
      <c r="EA276" s="38"/>
      <c r="EB276" s="38"/>
      <c r="EC276" s="38"/>
      <c r="ED276" s="38"/>
      <c r="EE276" s="38"/>
      <c r="EF276" s="38"/>
      <c r="EG276" s="38"/>
      <c r="EH276" s="38"/>
      <c r="EI276" s="38"/>
      <c r="EJ276" s="38"/>
      <c r="EK276" s="38"/>
      <c r="EL276" s="38"/>
      <c r="EM276" s="38"/>
      <c r="EN276" s="38"/>
      <c r="EO276" s="38"/>
      <c r="EP276" s="38"/>
      <c r="EQ276" s="38"/>
      <c r="ER276" s="38"/>
      <c r="ES276" s="38"/>
      <c r="ET276" s="38"/>
      <c r="EU276" s="38"/>
      <c r="EV276" s="38"/>
      <c r="EW276" s="38"/>
      <c r="EX276" s="38"/>
    </row>
    <row r="278" spans="1:154" s="7" customFormat="1">
      <c r="A278" s="1"/>
      <c r="B278" s="5"/>
      <c r="C278" s="5"/>
      <c r="D278" s="5"/>
      <c r="E278" s="54"/>
      <c r="F278" s="165"/>
      <c r="G278" s="72"/>
      <c r="H278" s="1"/>
      <c r="I278" s="1"/>
      <c r="J278" s="1"/>
      <c r="K278" s="1"/>
      <c r="L278" s="1"/>
      <c r="M278" s="1"/>
      <c r="N278" s="1"/>
      <c r="O278" s="1"/>
      <c r="P278" s="1"/>
      <c r="Q278" s="1"/>
      <c r="R278" s="1"/>
      <c r="S278" s="1"/>
      <c r="T278" s="1"/>
      <c r="U278" s="1"/>
      <c r="V278" s="1"/>
      <c r="W278" s="1"/>
      <c r="X278" s="1"/>
      <c r="Y278" s="1"/>
      <c r="Z278" s="1"/>
      <c r="AA278" s="1"/>
      <c r="AB278" s="1"/>
      <c r="AC278" s="1"/>
      <c r="AD278" s="1"/>
      <c r="AE278" s="1"/>
      <c r="AF278" s="1"/>
      <c r="AG278" s="1"/>
      <c r="AH278" s="1"/>
      <c r="AI278" s="1"/>
      <c r="AJ278" s="1"/>
      <c r="AK278" s="1"/>
      <c r="AL278" s="1"/>
      <c r="AM278" s="1"/>
      <c r="AN278" s="1"/>
      <c r="AO278" s="1"/>
      <c r="AP278" s="1"/>
      <c r="AQ278" s="1"/>
      <c r="AR278" s="1"/>
      <c r="AS278" s="1"/>
      <c r="AT278" s="1"/>
      <c r="AU278" s="1"/>
      <c r="AV278" s="1"/>
      <c r="AW278" s="1"/>
      <c r="AX278" s="1"/>
      <c r="AY278" s="1"/>
      <c r="AZ278" s="1"/>
      <c r="BA278" s="1"/>
      <c r="BB278" s="1"/>
      <c r="BC278" s="1"/>
      <c r="BD278" s="1"/>
      <c r="BE278" s="1"/>
      <c r="BF278" s="1"/>
      <c r="BG278" s="1"/>
      <c r="BH278" s="1"/>
      <c r="BI278" s="1"/>
      <c r="BJ278" s="1"/>
      <c r="BK278" s="1"/>
      <c r="BL278" s="1"/>
      <c r="BM278" s="1"/>
      <c r="BN278" s="1"/>
      <c r="BO278" s="1"/>
      <c r="BP278" s="1"/>
      <c r="BQ278" s="1"/>
      <c r="BR278" s="1"/>
      <c r="BS278" s="1"/>
      <c r="BT278" s="1"/>
      <c r="BU278" s="1"/>
      <c r="BV278" s="1"/>
      <c r="BW278" s="1"/>
      <c r="BX278" s="1"/>
      <c r="BY278" s="1"/>
      <c r="BZ278" s="1"/>
      <c r="CA278" s="1"/>
      <c r="CB278" s="1"/>
      <c r="CC278" s="1"/>
      <c r="CD278" s="1"/>
      <c r="CE278" s="1"/>
      <c r="CF278" s="1"/>
      <c r="CG278" s="1"/>
      <c r="CH278" s="1"/>
      <c r="CI278" s="1"/>
      <c r="CJ278" s="1"/>
      <c r="CK278" s="1"/>
      <c r="CL278" s="1"/>
      <c r="CM278" s="1"/>
      <c r="CN278" s="1"/>
      <c r="CO278" s="1"/>
      <c r="CP278" s="1"/>
      <c r="CQ278" s="1"/>
      <c r="CR278" s="1"/>
      <c r="CS278" s="1"/>
      <c r="CT278" s="1"/>
      <c r="CU278" s="1"/>
      <c r="CV278" s="1"/>
      <c r="CW278" s="1"/>
      <c r="CX278" s="1"/>
      <c r="CY278" s="1"/>
      <c r="CZ278" s="1"/>
      <c r="DA278" s="1"/>
      <c r="DB278" s="1"/>
      <c r="DC278" s="1"/>
      <c r="DD278" s="1"/>
      <c r="DE278" s="1"/>
      <c r="DF278" s="1"/>
      <c r="DG278" s="1"/>
      <c r="DH278" s="1"/>
      <c r="DI278" s="1"/>
      <c r="DJ278" s="1"/>
      <c r="DK278" s="1"/>
      <c r="DL278" s="1"/>
      <c r="DM278" s="1"/>
      <c r="DN278" s="1"/>
      <c r="DO278" s="1"/>
      <c r="DP278" s="1"/>
      <c r="DQ278" s="1"/>
      <c r="DR278" s="1"/>
      <c r="DS278" s="1"/>
      <c r="DT278" s="1"/>
      <c r="DU278" s="1"/>
      <c r="DV278" s="1"/>
      <c r="DW278" s="1"/>
      <c r="DX278" s="1"/>
      <c r="DY278" s="1"/>
      <c r="DZ278" s="1"/>
      <c r="EA278" s="1"/>
      <c r="EB278" s="1"/>
      <c r="EC278" s="1"/>
      <c r="ED278" s="1"/>
      <c r="EE278" s="1"/>
      <c r="EF278" s="1"/>
      <c r="EG278" s="1"/>
      <c r="EH278" s="1"/>
      <c r="EI278" s="1"/>
      <c r="EJ278" s="1"/>
      <c r="EK278" s="1"/>
      <c r="EL278" s="1"/>
      <c r="EM278" s="1"/>
      <c r="EN278" s="1"/>
      <c r="EO278" s="1"/>
      <c r="EP278" s="1"/>
      <c r="EQ278" s="1"/>
      <c r="ER278" s="1"/>
      <c r="ES278" s="1"/>
      <c r="ET278" s="1"/>
      <c r="EU278" s="1"/>
      <c r="EV278" s="1"/>
      <c r="EW278" s="1"/>
      <c r="EX278" s="1"/>
    </row>
    <row r="279" spans="1:154" s="7" customFormat="1">
      <c r="A279" s="1"/>
      <c r="B279" s="5"/>
      <c r="C279" s="5"/>
      <c r="D279" s="5"/>
      <c r="E279" s="54"/>
      <c r="F279" s="165"/>
      <c r="G279" s="72"/>
    </row>
    <row r="280" spans="1:154">
      <c r="H280" s="7"/>
      <c r="I280" s="7"/>
      <c r="J280" s="7"/>
      <c r="K280" s="7"/>
      <c r="L280" s="7"/>
      <c r="M280" s="7"/>
      <c r="N280" s="7"/>
      <c r="O280" s="7"/>
      <c r="P280" s="7"/>
      <c r="Q280" s="7"/>
      <c r="R280" s="7"/>
      <c r="S280" s="7"/>
      <c r="T280" s="7"/>
      <c r="U280" s="7"/>
      <c r="V280" s="7"/>
      <c r="W280" s="7"/>
      <c r="X280" s="7"/>
      <c r="Y280" s="7"/>
      <c r="Z280" s="7"/>
      <c r="AA280" s="7"/>
      <c r="AB280" s="7"/>
      <c r="AC280" s="7"/>
      <c r="AD280" s="7"/>
      <c r="AE280" s="7"/>
      <c r="AF280" s="7"/>
      <c r="AG280" s="7"/>
      <c r="AH280" s="7"/>
      <c r="AI280" s="7"/>
      <c r="AJ280" s="7"/>
      <c r="AK280" s="7"/>
      <c r="AL280" s="7"/>
      <c r="AM280" s="7"/>
      <c r="AN280" s="7"/>
      <c r="AO280" s="7"/>
      <c r="AP280" s="7"/>
      <c r="AQ280" s="7"/>
      <c r="AR280" s="7"/>
      <c r="AS280" s="7"/>
      <c r="AT280" s="7"/>
      <c r="AU280" s="7"/>
      <c r="AV280" s="7"/>
      <c r="AW280" s="7"/>
      <c r="AX280" s="7"/>
      <c r="AY280" s="7"/>
      <c r="AZ280" s="7"/>
      <c r="BA280" s="7"/>
      <c r="BB280" s="7"/>
      <c r="BC280" s="7"/>
      <c r="BD280" s="7"/>
      <c r="BE280" s="7"/>
      <c r="BF280" s="7"/>
      <c r="BG280" s="7"/>
      <c r="BH280" s="7"/>
      <c r="BI280" s="7"/>
      <c r="BJ280" s="7"/>
      <c r="BK280" s="7"/>
      <c r="BL280" s="7"/>
      <c r="BM280" s="7"/>
      <c r="BN280" s="7"/>
      <c r="BO280" s="7"/>
      <c r="BP280" s="7"/>
      <c r="BQ280" s="7"/>
      <c r="BR280" s="7"/>
      <c r="BS280" s="7"/>
      <c r="BT280" s="7"/>
      <c r="BU280" s="7"/>
      <c r="BV280" s="7"/>
      <c r="BW280" s="7"/>
      <c r="BX280" s="7"/>
      <c r="BY280" s="7"/>
      <c r="BZ280" s="7"/>
      <c r="CA280" s="7"/>
      <c r="CB280" s="7"/>
      <c r="CC280" s="7"/>
      <c r="CD280" s="7"/>
      <c r="CE280" s="7"/>
      <c r="CF280" s="7"/>
      <c r="CG280" s="7"/>
      <c r="CH280" s="7"/>
      <c r="CI280" s="7"/>
      <c r="CJ280" s="7"/>
      <c r="CK280" s="7"/>
      <c r="CL280" s="7"/>
      <c r="CM280" s="7"/>
      <c r="CN280" s="7"/>
      <c r="CO280" s="7"/>
      <c r="CP280" s="7"/>
      <c r="CQ280" s="7"/>
      <c r="CR280" s="7"/>
      <c r="CS280" s="7"/>
      <c r="CT280" s="7"/>
      <c r="CU280" s="7"/>
      <c r="CV280" s="7"/>
      <c r="CW280" s="7"/>
      <c r="CX280" s="7"/>
      <c r="CY280" s="7"/>
      <c r="CZ280" s="7"/>
      <c r="DA280" s="7"/>
      <c r="DB280" s="7"/>
      <c r="DC280" s="7"/>
      <c r="DD280" s="7"/>
      <c r="DE280" s="7"/>
      <c r="DF280" s="7"/>
      <c r="DG280" s="7"/>
      <c r="DH280" s="7"/>
      <c r="DI280" s="7"/>
      <c r="DJ280" s="7"/>
      <c r="DK280" s="7"/>
      <c r="DL280" s="7"/>
      <c r="DM280" s="7"/>
      <c r="DN280" s="7"/>
      <c r="DO280" s="7"/>
      <c r="DP280" s="7"/>
      <c r="DQ280" s="7"/>
      <c r="DR280" s="7"/>
      <c r="DS280" s="7"/>
      <c r="DT280" s="7"/>
      <c r="DU280" s="7"/>
      <c r="DV280" s="7"/>
      <c r="DW280" s="7"/>
      <c r="DX280" s="7"/>
      <c r="DY280" s="7"/>
      <c r="DZ280" s="7"/>
      <c r="EA280" s="7"/>
      <c r="EB280" s="7"/>
      <c r="EC280" s="7"/>
      <c r="ED280" s="7"/>
      <c r="EE280" s="7"/>
      <c r="EF280" s="7"/>
      <c r="EG280" s="7"/>
      <c r="EH280" s="7"/>
      <c r="EI280" s="7"/>
      <c r="EJ280" s="7"/>
      <c r="EK280" s="7"/>
      <c r="EL280" s="7"/>
      <c r="EM280" s="7"/>
      <c r="EN280" s="7"/>
      <c r="EO280" s="7"/>
      <c r="EP280" s="7"/>
      <c r="EQ280" s="7"/>
      <c r="ER280" s="7"/>
      <c r="ES280" s="7"/>
      <c r="ET280" s="7"/>
      <c r="EU280" s="7"/>
      <c r="EV280" s="7"/>
      <c r="EW280" s="7"/>
    </row>
    <row r="281" spans="1:154" s="7" customFormat="1">
      <c r="A281" s="1"/>
      <c r="B281" s="5"/>
      <c r="C281" s="5"/>
      <c r="D281" s="5"/>
      <c r="E281" s="54"/>
      <c r="F281" s="165"/>
      <c r="G281" s="72"/>
      <c r="H281" s="1"/>
      <c r="I281" s="1"/>
      <c r="J281" s="1"/>
      <c r="K281" s="1"/>
      <c r="L281" s="1"/>
      <c r="M281" s="1"/>
      <c r="N281" s="1"/>
      <c r="O281" s="1"/>
      <c r="P281" s="1"/>
      <c r="Q281" s="1"/>
      <c r="R281" s="1"/>
      <c r="S281" s="1"/>
      <c r="T281" s="1"/>
      <c r="U281" s="1"/>
      <c r="V281" s="1"/>
      <c r="W281" s="1"/>
      <c r="X281" s="1"/>
      <c r="Y281" s="1"/>
      <c r="Z281" s="1"/>
      <c r="AA281" s="1"/>
      <c r="AB281" s="1"/>
      <c r="AC281" s="1"/>
      <c r="AD281" s="1"/>
      <c r="AE281" s="1"/>
      <c r="AF281" s="1"/>
      <c r="AG281" s="1"/>
      <c r="AH281" s="1"/>
      <c r="AI281" s="1"/>
      <c r="AJ281" s="1"/>
      <c r="AK281" s="1"/>
      <c r="AL281" s="1"/>
      <c r="AM281" s="1"/>
      <c r="AN281" s="1"/>
      <c r="AO281" s="1"/>
      <c r="AP281" s="1"/>
      <c r="AQ281" s="1"/>
      <c r="AR281" s="1"/>
      <c r="AS281" s="1"/>
      <c r="AT281" s="1"/>
      <c r="AU281" s="1"/>
      <c r="AV281" s="1"/>
      <c r="AW281" s="1"/>
      <c r="AX281" s="1"/>
      <c r="AY281" s="1"/>
      <c r="AZ281" s="1"/>
      <c r="BA281" s="1"/>
      <c r="BB281" s="1"/>
      <c r="BC281" s="1"/>
      <c r="BD281" s="1"/>
      <c r="BE281" s="1"/>
      <c r="BF281" s="1"/>
      <c r="BG281" s="1"/>
      <c r="BH281" s="1"/>
      <c r="BI281" s="1"/>
      <c r="BJ281" s="1"/>
      <c r="BK281" s="1"/>
      <c r="BL281" s="1"/>
      <c r="BM281" s="1"/>
      <c r="BN281" s="1"/>
      <c r="BO281" s="1"/>
      <c r="BP281" s="1"/>
      <c r="BQ281" s="1"/>
      <c r="BR281" s="1"/>
      <c r="BS281" s="1"/>
      <c r="BT281" s="1"/>
      <c r="BU281" s="1"/>
      <c r="BV281" s="1"/>
      <c r="BW281" s="1"/>
      <c r="BX281" s="1"/>
      <c r="BY281" s="1"/>
      <c r="BZ281" s="1"/>
      <c r="CA281" s="1"/>
      <c r="CB281" s="1"/>
      <c r="CC281" s="1"/>
      <c r="CD281" s="1"/>
      <c r="CE281" s="1"/>
      <c r="CF281" s="1"/>
      <c r="CG281" s="1"/>
      <c r="CH281" s="1"/>
      <c r="CI281" s="1"/>
      <c r="CJ281" s="1"/>
      <c r="CK281" s="1"/>
      <c r="CL281" s="1"/>
      <c r="CM281" s="1"/>
      <c r="CN281" s="1"/>
      <c r="CO281" s="1"/>
      <c r="CP281" s="1"/>
      <c r="CQ281" s="1"/>
      <c r="CR281" s="1"/>
      <c r="CS281" s="1"/>
      <c r="CT281" s="1"/>
      <c r="CU281" s="1"/>
      <c r="CV281" s="1"/>
      <c r="CW281" s="1"/>
      <c r="CX281" s="1"/>
      <c r="CY281" s="1"/>
      <c r="CZ281" s="1"/>
      <c r="DA281" s="1"/>
      <c r="DB281" s="1"/>
      <c r="DC281" s="1"/>
      <c r="DD281" s="1"/>
      <c r="DE281" s="1"/>
      <c r="DF281" s="1"/>
      <c r="DG281" s="1"/>
      <c r="DH281" s="1"/>
      <c r="DI281" s="1"/>
      <c r="DJ281" s="1"/>
      <c r="DK281" s="1"/>
      <c r="DL281" s="1"/>
      <c r="DM281" s="1"/>
      <c r="DN281" s="1"/>
      <c r="DO281" s="1"/>
      <c r="DP281" s="1"/>
      <c r="DQ281" s="1"/>
      <c r="DR281" s="1"/>
      <c r="DS281" s="1"/>
      <c r="DT281" s="1"/>
      <c r="DU281" s="1"/>
      <c r="DV281" s="1"/>
      <c r="DW281" s="1"/>
      <c r="DX281" s="1"/>
      <c r="DY281" s="1"/>
      <c r="DZ281" s="1"/>
      <c r="EA281" s="1"/>
      <c r="EB281" s="1"/>
      <c r="EC281" s="1"/>
      <c r="ED281" s="1"/>
      <c r="EE281" s="1"/>
      <c r="EF281" s="1"/>
      <c r="EG281" s="1"/>
      <c r="EH281" s="1"/>
      <c r="EI281" s="1"/>
      <c r="EJ281" s="1"/>
      <c r="EK281" s="1"/>
      <c r="EL281" s="1"/>
      <c r="EM281" s="1"/>
      <c r="EN281" s="1"/>
      <c r="EO281" s="1"/>
      <c r="EP281" s="1"/>
      <c r="EQ281" s="1"/>
      <c r="ER281" s="1"/>
      <c r="ES281" s="1"/>
      <c r="ET281" s="1"/>
      <c r="EU281" s="1"/>
      <c r="EV281" s="1"/>
      <c r="EW281" s="1"/>
      <c r="EX281" s="1"/>
    </row>
    <row r="282" spans="1:154" s="7" customFormat="1">
      <c r="A282" s="1"/>
      <c r="B282" s="5"/>
      <c r="C282" s="5"/>
      <c r="D282" s="5"/>
      <c r="E282" s="54"/>
      <c r="F282" s="165"/>
      <c r="G282" s="72"/>
    </row>
    <row r="283" spans="1:154" s="7" customFormat="1">
      <c r="A283" s="1"/>
      <c r="B283" s="5"/>
      <c r="C283" s="5"/>
      <c r="D283" s="5"/>
      <c r="E283" s="54"/>
      <c r="F283" s="165"/>
      <c r="G283" s="72"/>
    </row>
    <row r="284" spans="1:154" s="7" customFormat="1">
      <c r="A284" s="1"/>
      <c r="B284" s="5"/>
      <c r="C284" s="5"/>
      <c r="D284" s="5"/>
      <c r="E284" s="54"/>
      <c r="F284" s="165"/>
      <c r="G284" s="72"/>
    </row>
    <row r="285" spans="1:154" s="7" customFormat="1">
      <c r="A285" s="1"/>
      <c r="B285" s="5"/>
      <c r="C285" s="5"/>
      <c r="D285" s="5"/>
      <c r="E285" s="54"/>
      <c r="F285" s="165"/>
      <c r="G285" s="72"/>
    </row>
    <row r="286" spans="1:154" s="7" customFormat="1">
      <c r="A286" s="1"/>
      <c r="B286" s="5"/>
      <c r="C286" s="5"/>
      <c r="D286" s="5"/>
      <c r="E286" s="54"/>
      <c r="F286" s="165"/>
      <c r="G286" s="72"/>
    </row>
    <row r="287" spans="1:154" s="7" customFormat="1">
      <c r="A287" s="1"/>
      <c r="B287" s="5"/>
      <c r="C287" s="5"/>
      <c r="D287" s="5"/>
      <c r="E287" s="54"/>
      <c r="F287" s="165"/>
      <c r="G287" s="72"/>
    </row>
    <row r="288" spans="1:154" s="7" customFormat="1">
      <c r="A288" s="1"/>
      <c r="B288" s="5"/>
      <c r="C288" s="5"/>
      <c r="D288" s="5"/>
      <c r="E288" s="54"/>
      <c r="F288" s="165"/>
      <c r="G288" s="72"/>
    </row>
    <row r="289" spans="1:154" s="7" customFormat="1">
      <c r="A289" s="1"/>
      <c r="B289" s="5"/>
      <c r="C289" s="5"/>
      <c r="D289" s="5"/>
      <c r="E289" s="54"/>
      <c r="F289" s="165"/>
      <c r="G289" s="72"/>
    </row>
    <row r="290" spans="1:154" s="7" customFormat="1">
      <c r="A290" s="1"/>
      <c r="B290" s="5"/>
      <c r="C290" s="5"/>
      <c r="D290" s="5"/>
      <c r="E290" s="54"/>
      <c r="F290" s="165"/>
      <c r="G290" s="72"/>
    </row>
    <row r="291" spans="1:154" s="7" customFormat="1">
      <c r="A291" s="1"/>
      <c r="B291" s="5"/>
      <c r="C291" s="5"/>
      <c r="D291" s="5"/>
      <c r="E291" s="54"/>
      <c r="F291" s="165"/>
      <c r="G291" s="72"/>
    </row>
    <row r="292" spans="1:154">
      <c r="H292" s="7"/>
      <c r="I292" s="7"/>
      <c r="J292" s="7"/>
      <c r="K292" s="7"/>
      <c r="L292" s="7"/>
      <c r="M292" s="7"/>
      <c r="N292" s="7"/>
      <c r="O292" s="7"/>
      <c r="P292" s="7"/>
      <c r="Q292" s="7"/>
      <c r="R292" s="7"/>
      <c r="S292" s="7"/>
      <c r="T292" s="7"/>
      <c r="U292" s="7"/>
      <c r="V292" s="7"/>
      <c r="W292" s="7"/>
      <c r="X292" s="7"/>
      <c r="Y292" s="7"/>
      <c r="Z292" s="7"/>
      <c r="AA292" s="7"/>
      <c r="AB292" s="7"/>
      <c r="AC292" s="7"/>
      <c r="AD292" s="7"/>
      <c r="AE292" s="7"/>
      <c r="AF292" s="7"/>
      <c r="AG292" s="7"/>
      <c r="AH292" s="7"/>
      <c r="AI292" s="7"/>
      <c r="AJ292" s="7"/>
      <c r="AK292" s="7"/>
      <c r="AL292" s="7"/>
      <c r="AM292" s="7"/>
      <c r="AN292" s="7"/>
      <c r="AO292" s="7"/>
      <c r="AP292" s="7"/>
      <c r="AQ292" s="7"/>
      <c r="AR292" s="7"/>
      <c r="AS292" s="7"/>
      <c r="AT292" s="7"/>
      <c r="AU292" s="7"/>
      <c r="AV292" s="7"/>
      <c r="AW292" s="7"/>
      <c r="AX292" s="7"/>
      <c r="AY292" s="7"/>
      <c r="AZ292" s="7"/>
      <c r="BA292" s="7"/>
      <c r="BB292" s="7"/>
      <c r="BC292" s="7"/>
      <c r="BD292" s="7"/>
      <c r="BE292" s="7"/>
      <c r="BF292" s="7"/>
      <c r="BG292" s="7"/>
      <c r="BH292" s="7"/>
      <c r="BI292" s="7"/>
      <c r="BJ292" s="7"/>
      <c r="BK292" s="7"/>
      <c r="BL292" s="7"/>
      <c r="BM292" s="7"/>
      <c r="BN292" s="7"/>
      <c r="BO292" s="7"/>
      <c r="BP292" s="7"/>
      <c r="BQ292" s="7"/>
      <c r="BR292" s="7"/>
      <c r="BS292" s="7"/>
      <c r="BT292" s="7"/>
      <c r="BU292" s="7"/>
      <c r="BV292" s="7"/>
      <c r="BW292" s="7"/>
      <c r="BX292" s="7"/>
      <c r="BY292" s="7"/>
      <c r="BZ292" s="7"/>
      <c r="CA292" s="7"/>
      <c r="CB292" s="7"/>
      <c r="CC292" s="7"/>
      <c r="CD292" s="7"/>
      <c r="CE292" s="7"/>
      <c r="CF292" s="7"/>
      <c r="CG292" s="7"/>
      <c r="CH292" s="7"/>
      <c r="CI292" s="7"/>
      <c r="CJ292" s="7"/>
      <c r="CK292" s="7"/>
      <c r="CL292" s="7"/>
      <c r="CM292" s="7"/>
      <c r="CN292" s="7"/>
      <c r="CO292" s="7"/>
      <c r="CP292" s="7"/>
      <c r="CQ292" s="7"/>
      <c r="CR292" s="7"/>
      <c r="CS292" s="7"/>
      <c r="CT292" s="7"/>
      <c r="CU292" s="7"/>
      <c r="CV292" s="7"/>
      <c r="CW292" s="7"/>
      <c r="CX292" s="7"/>
      <c r="CY292" s="7"/>
      <c r="CZ292" s="7"/>
      <c r="DA292" s="7"/>
      <c r="DB292" s="7"/>
      <c r="DC292" s="7"/>
      <c r="DD292" s="7"/>
      <c r="DE292" s="7"/>
      <c r="DF292" s="7"/>
      <c r="DG292" s="7"/>
      <c r="DH292" s="7"/>
      <c r="DI292" s="7"/>
      <c r="DJ292" s="7"/>
      <c r="DK292" s="7"/>
      <c r="DL292" s="7"/>
      <c r="DM292" s="7"/>
      <c r="DN292" s="7"/>
      <c r="DO292" s="7"/>
      <c r="DP292" s="7"/>
      <c r="DQ292" s="7"/>
      <c r="DR292" s="7"/>
      <c r="DS292" s="7"/>
      <c r="DT292" s="7"/>
      <c r="DU292" s="7"/>
      <c r="DV292" s="7"/>
      <c r="DW292" s="7"/>
      <c r="DX292" s="7"/>
      <c r="DY292" s="7"/>
      <c r="DZ292" s="7"/>
      <c r="EA292" s="7"/>
      <c r="EB292" s="7"/>
      <c r="EC292" s="7"/>
      <c r="ED292" s="7"/>
      <c r="EE292" s="7"/>
      <c r="EF292" s="7"/>
      <c r="EG292" s="7"/>
      <c r="EH292" s="7"/>
      <c r="EI292" s="7"/>
      <c r="EJ292" s="7"/>
      <c r="EK292" s="7"/>
      <c r="EL292" s="7"/>
      <c r="EM292" s="7"/>
      <c r="EN292" s="7"/>
      <c r="EO292" s="7"/>
      <c r="EP292" s="7"/>
      <c r="EQ292" s="7"/>
      <c r="ER292" s="7"/>
      <c r="ES292" s="7"/>
      <c r="ET292" s="7"/>
      <c r="EU292" s="7"/>
      <c r="EV292" s="7"/>
      <c r="EW292" s="7"/>
      <c r="EX292" s="7"/>
    </row>
    <row r="293" spans="1:154" s="7" customFormat="1">
      <c r="A293" s="1"/>
      <c r="B293" s="5"/>
      <c r="C293" s="5"/>
      <c r="D293" s="5"/>
      <c r="E293" s="54"/>
      <c r="F293" s="165"/>
      <c r="G293" s="72"/>
    </row>
    <row r="294" spans="1:154" s="7" customFormat="1">
      <c r="A294" s="1"/>
      <c r="B294" s="5"/>
      <c r="C294" s="5"/>
      <c r="D294" s="5"/>
      <c r="E294" s="54"/>
      <c r="F294" s="165"/>
      <c r="G294" s="72"/>
    </row>
    <row r="295" spans="1:154" s="7" customFormat="1">
      <c r="A295" s="1"/>
      <c r="B295" s="5"/>
      <c r="C295" s="5"/>
      <c r="D295" s="5"/>
      <c r="E295" s="54"/>
      <c r="F295" s="165"/>
      <c r="G295" s="72"/>
    </row>
  </sheetData>
  <mergeCells count="43">
    <mergeCell ref="A188:F188"/>
    <mergeCell ref="A103:F103"/>
    <mergeCell ref="A107:F107"/>
    <mergeCell ref="A110:F110"/>
    <mergeCell ref="A121:F121"/>
    <mergeCell ref="A123:F123"/>
    <mergeCell ref="A129:F129"/>
    <mergeCell ref="A136:F136"/>
    <mergeCell ref="A139:F139"/>
    <mergeCell ref="A149:F149"/>
    <mergeCell ref="A175:F175"/>
    <mergeCell ref="A181:F181"/>
    <mergeCell ref="A100:F100"/>
    <mergeCell ref="A60:F60"/>
    <mergeCell ref="A62:F62"/>
    <mergeCell ref="A64:F64"/>
    <mergeCell ref="A69:F69"/>
    <mergeCell ref="A71:F71"/>
    <mergeCell ref="A76:F76"/>
    <mergeCell ref="A81:F81"/>
    <mergeCell ref="A88:F88"/>
    <mergeCell ref="A90:F90"/>
    <mergeCell ref="A93:F93"/>
    <mergeCell ref="A98:F98"/>
    <mergeCell ref="A49:F49"/>
    <mergeCell ref="B9:G9"/>
    <mergeCell ref="B11:G11"/>
    <mergeCell ref="B12:G12"/>
    <mergeCell ref="A14:G14"/>
    <mergeCell ref="A17:F17"/>
    <mergeCell ref="A18:F18"/>
    <mergeCell ref="A22:F22"/>
    <mergeCell ref="A25:F25"/>
    <mergeCell ref="A26:F26"/>
    <mergeCell ref="A35:F35"/>
    <mergeCell ref="A48:F48"/>
    <mergeCell ref="B10:G10"/>
    <mergeCell ref="B8:G8"/>
    <mergeCell ref="B3:G3"/>
    <mergeCell ref="B4:G4"/>
    <mergeCell ref="B5:G5"/>
    <mergeCell ref="B6:G6"/>
    <mergeCell ref="B7:G7"/>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85b20de9-c230-42dc-8ef4-3d18bd7140d8" xsi:nil="true"/>
    <lcf76f155ced4ddcb4097134ff3c332f xmlns="ac0c1225-ea7e-4ed6-8533-8d5880978ba3">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A476B5067A5374487F871AB9746301D" ma:contentTypeVersion="15" ma:contentTypeDescription="Creare un nuovo documento." ma:contentTypeScope="" ma:versionID="18e3aac5c5cae8622156179dc556c24e">
  <xsd:schema xmlns:xsd="http://www.w3.org/2001/XMLSchema" xmlns:xs="http://www.w3.org/2001/XMLSchema" xmlns:p="http://schemas.microsoft.com/office/2006/metadata/properties" xmlns:ns2="ac0c1225-ea7e-4ed6-8533-8d5880978ba3" xmlns:ns3="85b20de9-c230-42dc-8ef4-3d18bd7140d8" targetNamespace="http://schemas.microsoft.com/office/2006/metadata/properties" ma:root="true" ma:fieldsID="3d2311f5faeefd8b48dcebd7eb9821da" ns2:_="" ns3:_="">
    <xsd:import namespace="ac0c1225-ea7e-4ed6-8533-8d5880978ba3"/>
    <xsd:import namespace="85b20de9-c230-42dc-8ef4-3d18bd7140d8"/>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0c1225-ea7e-4ed6-8533-8d5880978ba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Tag immagine" ma:readOnly="false" ma:fieldId="{5cf76f15-5ced-4ddc-b409-7134ff3c332f}" ma:taxonomyMulti="true" ma:sspId="3204fe33-7521-429b-b74c-34f9e09106cf"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5b20de9-c230-42dc-8ef4-3d18bd7140d8" elementFormDefault="qualified">
    <xsd:import namespace="http://schemas.microsoft.com/office/2006/documentManagement/types"/>
    <xsd:import namespace="http://schemas.microsoft.com/office/infopath/2007/PartnerControls"/>
    <xsd:element name="SharedWithUsers" ma:index="11"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Condiviso con dettagli" ma:internalName="SharedWithDetails" ma:readOnly="true">
      <xsd:simpleType>
        <xsd:restriction base="dms:Note">
          <xsd:maxLength value="255"/>
        </xsd:restriction>
      </xsd:simpleType>
    </xsd:element>
    <xsd:element name="TaxCatchAll" ma:index="15" nillable="true" ma:displayName="Taxonomy Catch All Column" ma:hidden="true" ma:list="{71eaab2e-e620-4dfd-9840-4f8698e70d37}" ma:internalName="TaxCatchAll" ma:showField="CatchAllData" ma:web="85b20de9-c230-42dc-8ef4-3d18bd7140d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1E3A1F1-FBE8-49BD-B9A3-768DA5645259}"/>
</file>

<file path=customXml/itemProps2.xml><?xml version="1.0" encoding="utf-8"?>
<ds:datastoreItem xmlns:ds="http://schemas.openxmlformats.org/officeDocument/2006/customXml" ds:itemID="{A22B5BC6-BBF2-4997-ADE0-8233B38D77B9}"/>
</file>

<file path=customXml/itemProps3.xml><?xml version="1.0" encoding="utf-8"?>
<ds:datastoreItem xmlns:ds="http://schemas.openxmlformats.org/officeDocument/2006/customXml" ds:itemID="{1544F7CC-6147-4EB4-817D-61B2E85CC9A6}"/>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Contrat unique - Annexe IV</dc:title>
  <dc:subject>Contrat unique 2014</dc:subject>
  <dc:creator/>
  <cp:keywords>DGOS, PF4</cp:keywords>
  <dc:description/>
  <cp:lastModifiedBy>kiricsi.dora@oncol.hu</cp:lastModifiedBy>
  <cp:revision/>
  <dcterms:created xsi:type="dcterms:W3CDTF">2006-09-12T15:06:44Z</dcterms:created>
  <dcterms:modified xsi:type="dcterms:W3CDTF">2024-12-18T08:11:34Z</dcterms:modified>
  <cp:category>Circulaire</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0x0101000A476B5067A5374487F871AB9746301D</vt:lpwstr>
  </property>
  <property fmtid="{D5CDD505-2E9C-101B-9397-08002B2CF9AE}" pid="3" name="MediaServiceImageTags">
    <vt:lpwstr/>
  </property>
</Properties>
</file>